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3\Q1\"/>
    </mc:Choice>
  </mc:AlternateContent>
  <xr:revisionPtr revIDLastSave="0" documentId="13_ncr:1_{377B5656-9229-4C6D-B97C-9102463DAFEC}" xr6:coauthVersionLast="46" xr6:coauthVersionMax="46" xr10:uidLastSave="{00000000-0000-0000-0000-000000000000}"/>
  <bookViews>
    <workbookView xWindow="-110" yWindow="-110" windowWidth="38620" windowHeight="21220" tabRatio="793" activeTab="8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8" i="15" l="1"/>
  <c r="D8" i="17" s="1"/>
  <c r="B8" i="13"/>
  <c r="D47" i="15"/>
  <c r="G17" i="5" l="1"/>
  <c r="D6" i="5" l="1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<sst xmlns="http://schemas.openxmlformats.org/spreadsheetml/2006/main" count="4009" uniqueCount="3095">
  <si>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</si>
  <si>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</si>
  <si>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</si>
  <si>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</si>
  <si>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</si>
  <si>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</si>
  <si>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</si>
  <si>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</si>
  <si>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</si>
  <si>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</si>
  <si>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</si>
  <si>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</si>
  <si>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</si>
  <si>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</si>
  <si>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</si>
  <si>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</si>
  <si>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</si>
  <si>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</si>
  <si>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</si>
  <si>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</si>
  <si>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</si>
  <si>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</si>
  <si>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</si>
  <si>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</si>
  <si>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</si>
  <si>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</si>
  <si>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</si>
  <si>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</si>
  <si>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</si>
  <si>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</si>
  <si>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</si>
  <si>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</si>
  <si>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</si>
  <si>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</si>
  <si>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</si>
  <si>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</si>
  <si>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</si>
  <si>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</si>
  <si>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</si>
  <si>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</si>
  <si>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</si>
  <si>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</si>
  <si>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</si>
  <si>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</si>
  <si>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</si>
  <si>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</si>
  <si>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</si>
  <si>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</si>
  <si>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</si>
  <si>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</si>
  <si>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</si>
  <si>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</si>
  <si>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</si>
  <si>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</si>
  <si>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</si>
  <si>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</si>
  <si>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</si>
  <si>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</si>
  <si>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</si>
  <si>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</si>
  <si>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</si>
  <si>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</si>
  <si>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</si>
  <si>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</si>
  <si>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</si>
  <si>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</si>
  <si>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</si>
  <si>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</si>
  <si>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</si>
  <si>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</si>
  <si>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</si>
  <si>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</si>
  <si>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</si>
  <si>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</si>
  <si>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</si>
  <si>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</si>
  <si>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</si>
  <si>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</si>
  <si>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</si>
  <si>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</si>
  <si>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</si>
  <si>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</si>
  <si>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</si>
  <si>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</si>
  <si>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</si>
  <si>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</si>
  <si>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</si>
  <si>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</si>
  <si>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</si>
  <si>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</si>
  <si>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</si>
  <si>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</si>
  <si>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</si>
  <si>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</si>
  <si>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</si>
  <si>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</si>
  <si>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</si>
  <si>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</si>
  <si>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</si>
  <si>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</si>
  <si>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</si>
  <si>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</si>
  <si>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</si>
  <si>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</si>
  <si>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</si>
  <si>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</si>
  <si>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</si>
  <si>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</si>
  <si>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</si>
  <si>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</si>
  <si>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</si>
  <si>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</si>
  <si>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</si>
  <si>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</si>
  <si>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</si>
  <si>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</si>
  <si>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</si>
  <si>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</si>
  <si>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</si>
  <si>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</si>
  <si>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</si>
  <si>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</si>
  <si>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</si>
  <si>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</si>
  <si>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</si>
  <si>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</si>
  <si>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</si>
  <si>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</si>
  <si>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</si>
  <si>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</si>
  <si>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</si>
  <si>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</si>
  <si>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</si>
  <si>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</si>
  <si>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</si>
  <si>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</si>
  <si>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</si>
  <si>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</si>
  <si>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</si>
  <si>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</si>
  <si>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</si>
  <si>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</si>
  <si>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</si>
  <si>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</si>
  <si>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</si>
  <si>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</si>
  <si>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</si>
  <si>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</si>
  <si>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</si>
  <si>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</si>
  <si>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</si>
  <si>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</si>
  <si>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</si>
  <si>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</si>
  <si>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</si>
  <si>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</si>
  <si>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</si>
  <si>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</si>
  <si>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</si>
  <si>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</si>
  <si>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</si>
  <si>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</si>
  <si>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</si>
  <si>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</si>
  <si>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</si>
  <si>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</si>
  <si>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</si>
  <si>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</si>
  <si>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</si>
  <si>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</si>
  <si>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</si>
  <si>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</si>
  <si>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</si>
  <si>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</si>
  <si>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</si>
  <si>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</si>
  <si>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</si>
  <si>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</si>
  <si>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</si>
  <si>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</si>
  <si>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</si>
  <si>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</si>
  <si>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</si>
  <si>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</si>
  <si>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</si>
  <si>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</si>
  <si>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</si>
  <si>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</si>
  <si>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</si>
  <si>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</si>
  <si>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</si>
  <si>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</si>
  <si>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</si>
  <si>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</si>
  <si>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</si>
  <si>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</si>
  <si>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</si>
  <si>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</si>
  <si>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</si>
  <si>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</si>
  <si>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</si>
  <si>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</si>
  <si>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</si>
  <si>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</si>
  <si>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</si>
  <si>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</si>
  <si>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</si>
  <si>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</si>
  <si>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</si>
  <si>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</si>
  <si>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</si>
  <si>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</si>
  <si>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</si>
  <si>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</si>
  <si>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</si>
  <si>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</si>
  <si>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</si>
  <si>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</si>
  <si>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</si>
  <si>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</si>
  <si>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</si>
  <si>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</si>
  <si>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</si>
  <si>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</si>
  <si>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</si>
  <si>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</si>
  <si>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</si>
  <si>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</si>
  <si>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</si>
  <si>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</si>
  <si>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</si>
  <si>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</si>
  <si>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</si>
  <si>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</si>
  <si>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</si>
  <si>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</si>
  <si>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</si>
  <si>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</si>
  <si>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</si>
  <si>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</si>
  <si>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</si>
  <si>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</si>
  <si>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</si>
  <si>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</si>
  <si>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</si>
  <si>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</si>
  <si>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</si>
  <si>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</si>
  <si>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</si>
  <si>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</si>
  <si>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</si>
  <si>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</si>
  <si>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</si>
  <si>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</si>
  <si>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</si>
  <si>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</si>
  <si>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</si>
  <si>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</si>
  <si>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</si>
  <si>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</si>
  <si>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</si>
  <si>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</si>
  <si>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</si>
  <si>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</si>
  <si>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</si>
  <si>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</si>
  <si>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</si>
  <si>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</si>
  <si>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</si>
  <si>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</si>
  <si>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</si>
  <si>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</si>
  <si>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</si>
  <si>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</si>
  <si>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</si>
  <si>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</si>
  <si>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</si>
  <si>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</si>
  <si>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</si>
  <si>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</si>
  <si>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</si>
  <si>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</si>
  <si>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</si>
  <si>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</si>
  <si>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</si>
  <si>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</si>
  <si>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</si>
  <si>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</si>
  <si>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</si>
  <si>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</si>
  <si>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</si>
  <si>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</si>
  <si>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</si>
  <si>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</si>
  <si>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</si>
  <si>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</si>
  <si>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</si>
  <si>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</si>
  <si>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</si>
  <si>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</si>
  <si>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</si>
  <si>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</si>
  <si>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</si>
  <si>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</si>
  <si>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</si>
  <si>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</si>
  <si>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</si>
  <si>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</si>
  <si>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</si>
  <si>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</si>
  <si>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</si>
  <si>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</si>
  <si>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</si>
  <si>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</si>
  <si>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</si>
  <si>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</si>
  <si>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</si>
  <si>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</si>
  <si>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</si>
  <si>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</si>
  <si>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</si>
  <si>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</si>
  <si>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</si>
  <si>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</si>
  <si>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</si>
  <si>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</si>
  <si>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</si>
  <si>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</si>
  <si>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</si>
  <si>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</si>
  <si>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</si>
  <si>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</si>
  <si>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</si>
  <si>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</si>
  <si>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</si>
  <si>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</si>
  <si>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</si>
  <si>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</si>
  <si>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</si>
  <si>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</si>
  <si>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</si>
  <si>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</si>
  <si>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</si>
  <si>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</si>
  <si>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</si>
  <si>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</si>
  <si>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</si>
  <si>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</si>
  <si>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</si>
  <si>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</si>
  <si>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</si>
  <si>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</si>
  <si>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</si>
  <si>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</si>
  <si>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</si>
  <si>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</si>
  <si>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</si>
  <si>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</si>
  <si>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</si>
  <si>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</si>
  <si>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</si>
  <si>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</si>
  <si>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</si>
  <si>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</si>
  <si>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</si>
  <si>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</si>
  <si>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</si>
  <si>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</si>
  <si>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</si>
  <si>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</si>
  <si>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</si>
  <si>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</si>
  <si>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</si>
  <si>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</si>
  <si>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</si>
  <si>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</si>
  <si>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</si>
  <si>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</si>
  <si>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</si>
  <si>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</si>
  <si>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</si>
  <si>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</si>
  <si>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</si>
  <si>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</si>
  <si>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</si>
  <si>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</si>
  <si>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</si>
  <si>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</si>
  <si>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</si>
  <si>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</si>
  <si>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</si>
  <si>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</si>
  <si>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</si>
  <si>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</si>
  <si>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</si>
  <si>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</si>
  <si>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</si>
  <si>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</si>
  <si>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</si>
  <si>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</si>
  <si>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</si>
  <si>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</si>
  <si>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</si>
  <si>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</si>
  <si>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</si>
  <si>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</si>
  <si>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</si>
  <si>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</si>
  <si>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</si>
  <si>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</si>
  <si>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</si>
  <si>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</si>
  <si>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</si>
  <si>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</si>
  <si>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</si>
  <si>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</si>
  <si>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</si>
  <si>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</si>
  <si>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</si>
  <si>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</si>
  <si>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</si>
  <si>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</si>
  <si>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</si>
  <si>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</si>
  <si>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</si>
  <si>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</si>
  <si>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</si>
  <si>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</si>
  <si>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</si>
  <si>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</si>
  <si>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</si>
  <si>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</si>
  <si>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</si>
  <si>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</si>
  <si>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</si>
  <si>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</si>
  <si>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</si>
  <si>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</si>
  <si>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</si>
  <si>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</si>
  <si>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</si>
  <si>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</si>
  <si>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</si>
  <si>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</si>
  <si>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</si>
  <si>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</si>
  <si>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</si>
  <si>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</si>
  <si>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</si>
  <si>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</si>
  <si>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</si>
  <si>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</si>
  <si>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</si>
  <si>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</si>
  <si>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</si>
  <si>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</si>
  <si>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</si>
  <si>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</si>
  <si>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</si>
  <si>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</si>
  <si>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</si>
  <si>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</si>
  <si>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</si>
  <si>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</si>
  <si>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</si>
  <si>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</si>
  <si>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</si>
  <si>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</si>
  <si>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</si>
  <si>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</si>
  <si>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</si>
  <si>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</si>
  <si>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</si>
  <si>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</si>
  <si>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</si>
  <si>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</si>
  <si>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</si>
  <si>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</si>
  <si>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</si>
  <si>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</si>
  <si>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</si>
  <si>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</si>
  <si>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</si>
  <si>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</si>
  <si>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</si>
  <si>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</si>
  <si>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</si>
  <si>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</si>
  <si>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</si>
  <si>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</si>
  <si>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</si>
  <si>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</si>
  <si>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</si>
  <si>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</si>
  <si>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</si>
  <si>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</si>
  <si>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</si>
  <si>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</si>
  <si>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</si>
  <si>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</si>
  <si>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</si>
  <si>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</si>
  <si>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</si>
  <si>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</si>
  <si>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</si>
  <si>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</si>
  <si>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</si>
  <si>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</si>
  <si>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</si>
  <si>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</si>
  <si>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</si>
  <si>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</si>
  <si>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</si>
  <si>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</si>
  <si>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</si>
  <si>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</si>
  <si>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</si>
  <si>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</si>
  <si>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</si>
  <si>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</si>
  <si>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</si>
  <si>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</si>
  <si>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</si>
  <si>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</si>
  <si>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</si>
  <si>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</si>
  <si>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</si>
  <si>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</si>
  <si>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</si>
  <si>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</si>
  <si>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</si>
  <si>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</si>
  <si>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</si>
  <si>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</si>
  <si>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</si>
  <si>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</si>
  <si>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</si>
  <si>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</si>
  <si>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</si>
  <si>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</si>
  <si>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</si>
  <si>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</si>
  <si>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</si>
  <si>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</si>
  <si>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</si>
  <si>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</si>
  <si>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</si>
  <si>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</si>
  <si>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</si>
  <si>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</si>
  <si>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</si>
  <si>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</si>
  <si>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</si>
  <si>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</si>
  <si>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</si>
  <si>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</si>
  <si>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</si>
  <si>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</si>
  <si>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</si>
  <si>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</si>
  <si>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</si>
  <si>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</si>
  <si>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</si>
  <si>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</si>
  <si>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</si>
  <si>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</si>
  <si>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</si>
  <si>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</si>
  <si>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</si>
  <si>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</si>
  <si>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</si>
  <si>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</si>
  <si>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</si>
  <si>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</si>
  <si>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</si>
  <si>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</si>
  <si>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</si>
  <si>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</si>
  <si>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</si>
  <si>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</si>
  <si>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</si>
  <si>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</si>
  <si>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</si>
  <si>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</si>
  <si>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</si>
  <si>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</si>
  <si>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</si>
  <si>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</si>
  <si>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</si>
  <si>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</si>
  <si>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</si>
  <si>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</si>
  <si>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</si>
  <si>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</si>
  <si>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</si>
  <si>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</si>
  <si>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</si>
  <si>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</si>
  <si>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</si>
  <si>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</si>
  <si>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</si>
  <si>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</si>
  <si>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</si>
  <si>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</si>
  <si>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</si>
  <si>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</si>
  <si>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</si>
  <si>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</si>
  <si>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</si>
  <si>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</si>
  <si>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</si>
  <si>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</si>
  <si>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</si>
  <si>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</si>
  <si>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</si>
  <si>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</si>
  <si>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</si>
  <si>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</si>
  <si>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</si>
  <si>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</si>
  <si>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</si>
  <si>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</si>
  <si>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</si>
  <si>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</si>
  <si>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</si>
  <si>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</si>
  <si>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</si>
  <si>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</si>
  <si>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</si>
  <si>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</si>
  <si>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</si>
  <si>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</si>
  <si>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</si>
  <si>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</si>
  <si>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</si>
  <si>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</si>
  <si>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</si>
  <si>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</si>
  <si>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</si>
  <si>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</si>
  <si>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</si>
  <si>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</si>
  <si>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</si>
  <si>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</si>
  <si>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</si>
  <si>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</si>
  <si>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</si>
  <si>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</si>
  <si>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</si>
  <si>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</si>
  <si>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</si>
  <si>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</si>
  <si>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</si>
  <si>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</si>
  <si>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</si>
  <si>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</si>
  <si>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</si>
  <si>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</si>
  <si>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</si>
  <si>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</si>
  <si>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</si>
  <si>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</si>
  <si>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</si>
  <si>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</si>
  <si>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</si>
  <si>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</si>
  <si>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</si>
  <si>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</si>
  <si>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</si>
  <si>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</si>
  <si>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</si>
  <si>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</si>
  <si>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</si>
  <si>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</si>
  <si>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</si>
  <si>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</si>
  <si>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</si>
  <si>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</si>
  <si>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</si>
  <si>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</si>
  <si>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</si>
  <si>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</si>
  <si>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</si>
  <si>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</si>
  <si>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</si>
  <si>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</si>
  <si>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</si>
  <si>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</si>
  <si>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</si>
  <si>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</si>
  <si>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</si>
  <si>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</si>
  <si>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</si>
  <si>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</si>
  <si>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</si>
  <si>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</si>
  <si>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</si>
  <si>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</si>
  <si>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</si>
  <si>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</si>
  <si>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</si>
  <si>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</si>
  <si>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</si>
  <si>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</si>
  <si>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</si>
  <si>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</si>
  <si>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</si>
  <si>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</si>
  <si>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</si>
  <si>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</si>
  <si>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</si>
  <si>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</si>
  <si>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</si>
  <si>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</si>
  <si>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</si>
  <si>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</si>
  <si>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</si>
  <si>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</si>
  <si>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</si>
  <si>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</si>
  <si>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</si>
  <si>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</si>
  <si>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</si>
  <si>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</si>
  <si>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</si>
  <si>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</si>
  <si>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</si>
  <si>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</si>
  <si>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</si>
  <si>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</si>
  <si>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</si>
  <si>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</si>
  <si>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</si>
  <si>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</si>
  <si>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</si>
  <si>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</si>
  <si>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</si>
  <si>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</si>
  <si>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</si>
  <si>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</si>
  <si>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</si>
  <si>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</si>
  <si>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</si>
  <si>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</si>
  <si>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</si>
  <si>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</si>
  <si>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</si>
  <si>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</si>
  <si>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</si>
  <si>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</si>
  <si>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</si>
  <si>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</si>
  <si>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</si>
  <si>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</si>
  <si>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</si>
  <si>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</si>
  <si>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</si>
  <si>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</si>
  <si>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</si>
  <si>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</si>
  <si>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</si>
  <si>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</si>
  <si>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</si>
  <si>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</si>
  <si>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</si>
  <si>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</si>
  <si>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</si>
  <si>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</si>
  <si>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</si>
  <si>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</si>
  <si>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</si>
  <si>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</si>
  <si>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</si>
  <si>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</si>
  <si>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</si>
  <si>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</si>
  <si>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</si>
  <si>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</si>
  <si>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</si>
  <si>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</si>
  <si>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</si>
  <si>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</si>
  <si>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</si>
  <si>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</si>
  <si>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</si>
  <si>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</si>
  <si>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</si>
  <si>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</si>
  <si>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</si>
  <si>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</si>
  <si>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</si>
  <si>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</si>
  <si>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</si>
  <si>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</si>
  <si>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</si>
  <si>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</si>
  <si>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</si>
  <si>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</si>
  <si>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</si>
  <si>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</si>
  <si>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</si>
  <si>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</si>
  <si>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</si>
  <si>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</si>
  <si>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</si>
  <si>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</si>
  <si>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</si>
  <si>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</si>
  <si>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</si>
  <si>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</si>
  <si>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</si>
  <si>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</si>
  <si>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</si>
  <si>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</si>
  <si>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</si>
  <si>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</si>
  <si>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</si>
  <si>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</si>
  <si>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</si>
  <si>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</si>
  <si>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</si>
  <si>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</si>
  <si>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</si>
  <si>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</si>
  <si>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</si>
  <si>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</si>
  <si>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</si>
  <si>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</si>
  <si>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</si>
  <si>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</si>
  <si>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</si>
  <si>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</si>
  <si>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</si>
  <si>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</si>
  <si>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</si>
  <si>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</si>
  <si>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</si>
  <si>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</si>
  <si>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</si>
  <si>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</si>
  <si>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</si>
  <si>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</si>
  <si>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</si>
  <si>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</si>
  <si>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</si>
  <si>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</si>
  <si>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</si>
  <si>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</si>
  <si>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</si>
  <si>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</si>
  <si>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</si>
  <si>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</si>
  <si>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</si>
  <si>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</si>
  <si>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</si>
  <si>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</si>
  <si>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</si>
  <si>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</si>
  <si>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</si>
  <si>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</si>
  <si>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</si>
  <si>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</si>
  <si>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</si>
  <si>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</si>
  <si>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</si>
  <si>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</si>
  <si>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</si>
  <si>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</si>
  <si>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</si>
  <si>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</si>
  <si>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</si>
  <si>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</si>
  <si>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</si>
  <si>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</si>
  <si>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</si>
  <si>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</si>
  <si>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</si>
  <si>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</si>
  <si>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</si>
  <si>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</si>
  <si>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</si>
  <si>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</si>
  <si>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</si>
  <si>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</si>
  <si>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</si>
  <si>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</si>
  <si>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</si>
  <si>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</si>
  <si>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</si>
  <si>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</si>
  <si>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</si>
  <si>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</si>
  <si>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</si>
  <si>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</si>
  <si>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</si>
  <si>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</si>
  <si>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</si>
  <si>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</si>
  <si>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</si>
  <si>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</si>
  <si>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</si>
  <si>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</si>
  <si>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</si>
  <si>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</si>
  <si>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</si>
  <si>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</si>
  <si>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</si>
  <si>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</si>
  <si>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</si>
  <si>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</si>
  <si>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</si>
  <si>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</si>
  <si>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</si>
  <si>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</si>
  <si>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</si>
  <si>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</si>
  <si>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</si>
  <si>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</si>
  <si>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</si>
  <si>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</si>
  <si>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</si>
  <si>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</si>
  <si>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</si>
  <si>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</si>
  <si>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</si>
  <si>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</si>
  <si>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</si>
  <si>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</si>
  <si>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</si>
  <si>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</si>
  <si>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</si>
  <si>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</si>
  <si>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</si>
  <si>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</si>
  <si>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</si>
  <si>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</si>
  <si>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</si>
  <si>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</si>
  <si>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</si>
  <si>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</si>
  <si>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</si>
  <si>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</si>
  <si>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</si>
  <si>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</si>
  <si>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</si>
  <si>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</si>
  <si>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</si>
  <si>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</si>
  <si>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</si>
  <si>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</si>
  <si>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</si>
  <si>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</si>
  <si>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</si>
  <si>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</si>
  <si>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</si>
  <si>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</si>
  <si>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</si>
  <si>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</si>
  <si>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</si>
  <si>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</si>
  <si>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</si>
  <si>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</si>
  <si>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</si>
  <si>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</si>
  <si>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</si>
  <si>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</si>
  <si>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</si>
  <si>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</si>
  <si>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</si>
  <si>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</si>
  <si>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</si>
  <si>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</si>
  <si>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</si>
  <si>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</si>
  <si>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</si>
  <si>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</si>
  <si>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</si>
  <si>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</si>
  <si>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</si>
  <si>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</si>
  <si>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</si>
  <si>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</si>
  <si>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</si>
  <si>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</si>
  <si>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</si>
  <si>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</si>
  <si>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</si>
  <si>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</si>
  <si>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</si>
  <si>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</si>
  <si>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</si>
  <si>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</si>
  <si>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</si>
  <si>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</si>
  <si>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</si>
  <si>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</si>
  <si>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</si>
  <si>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</si>
  <si>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</si>
  <si>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</si>
  <si>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</si>
  <si>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</si>
  <si>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</si>
  <si>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</si>
  <si>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</si>
  <si>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</si>
  <si>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</si>
  <si>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</si>
  <si>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</si>
  <si>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</si>
  <si>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</si>
  <si>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</si>
  <si>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</si>
  <si>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</si>
  <si>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</si>
  <si>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</si>
  <si>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</si>
  <si>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</si>
  <si>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</si>
  <si>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</si>
  <si>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</si>
  <si>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</si>
  <si>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</si>
  <si>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</si>
  <si>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</si>
  <si>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</si>
  <si>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</si>
  <si>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</si>
  <si>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</si>
  <si>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</si>
  <si>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</si>
  <si>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</si>
  <si>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</si>
  <si>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</si>
  <si>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</si>
  <si>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</si>
  <si>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</si>
  <si>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</si>
  <si>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</si>
  <si>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</si>
  <si>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</si>
  <si>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</si>
  <si>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</si>
  <si>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</si>
  <si>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</si>
  <si>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</si>
  <si>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</si>
  <si>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</si>
  <si>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</si>
  <si>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</si>
  <si>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</si>
  <si>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</si>
  <si>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</si>
  <si>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</si>
  <si>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</si>
  <si>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</si>
  <si>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</si>
  <si>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</si>
  <si>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</si>
  <si>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</si>
  <si>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</si>
  <si>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</si>
  <si>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</si>
  <si>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</si>
  <si>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</si>
  <si>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</si>
  <si>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</si>
  <si>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</si>
  <si>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</si>
  <si>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</si>
  <si>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</si>
  <si>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</si>
  <si>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</si>
  <si>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</si>
  <si>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</si>
  <si>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</si>
  <si>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</si>
  <si>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</si>
  <si>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</si>
  <si>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</si>
  <si>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</si>
  <si>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</si>
  <si>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</si>
  <si>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</si>
  <si>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</si>
  <si>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</si>
  <si>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</si>
  <si>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</si>
  <si>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</si>
  <si>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</si>
  <si>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</si>
  <si>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</si>
  <si>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</si>
  <si>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</si>
  <si>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</si>
  <si>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</si>
  <si>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</si>
  <si>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</si>
  <si>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</si>
  <si>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</si>
  <si>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</si>
  <si>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</si>
  <si>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</si>
  <si>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</si>
  <si>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</si>
  <si>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</si>
  <si>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</si>
  <si>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</si>
  <si>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</si>
  <si>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</si>
  <si>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</si>
  <si>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</si>
  <si>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</si>
  <si>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</si>
  <si>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</si>
  <si>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</si>
  <si>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</si>
  <si>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</si>
  <si>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</si>
  <si>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</si>
  <si>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</si>
  <si>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</si>
  <si>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</si>
  <si>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</si>
  <si>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</si>
  <si>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</si>
  <si>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</si>
  <si>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</si>
  <si>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</si>
  <si>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</si>
  <si>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</si>
  <si>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</si>
  <si>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</si>
  <si>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</si>
  <si>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</si>
  <si>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</si>
  <si>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</si>
  <si>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</si>
  <si>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</si>
  <si>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</si>
  <si>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</si>
  <si>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</si>
  <si>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</si>
  <si>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</si>
  <si>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</si>
  <si>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</si>
  <si>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</si>
  <si>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</si>
  <si>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</si>
  <si>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</si>
  <si>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</si>
  <si>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</si>
  <si>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</si>
  <si>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</si>
  <si>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</si>
  <si>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</si>
  <si>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</si>
  <si>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</si>
  <si>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</si>
  <si>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</si>
  <si>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</si>
  <si>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</si>
  <si>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</si>
  <si>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</si>
  <si>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</si>
  <si>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</si>
  <si>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</si>
  <si>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</si>
  <si>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</si>
  <si>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</si>
  <si>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</si>
  <si>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</si>
  <si>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</si>
  <si>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</si>
  <si>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</si>
  <si>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</si>
  <si>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</si>
  <si>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</si>
  <si>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</si>
  <si>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</si>
  <si>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</si>
  <si>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</si>
  <si>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</si>
  <si>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</si>
  <si>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</si>
  <si>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</si>
  <si>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</si>
  <si>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</si>
  <si>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</si>
  <si>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</si>
  <si>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</si>
  <si>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</si>
  <si>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</si>
  <si>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</si>
  <si>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</si>
  <si>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</si>
  <si>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</si>
  <si>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</si>
  <si>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</si>
  <si>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</si>
  <si>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</si>
  <si>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</si>
  <si>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</si>
  <si>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</si>
  <si>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</si>
  <si>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</si>
  <si>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</si>
  <si>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</si>
  <si>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</si>
  <si>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</si>
  <si>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</si>
  <si>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</si>
  <si>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</si>
  <si>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</si>
  <si>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</si>
  <si>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</si>
  <si>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</si>
  <si>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</si>
  <si>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</si>
  <si>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</si>
  <si>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</si>
  <si>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</si>
  <si>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</si>
  <si>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</si>
  <si>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</si>
  <si>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</si>
  <si>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</si>
  <si>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</si>
  <si>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</si>
  <si>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</si>
  <si>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</si>
  <si>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</si>
  <si>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</si>
  <si>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</si>
  <si>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</si>
  <si>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</si>
  <si>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</si>
  <si>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</si>
  <si>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</si>
  <si>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</si>
  <si>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</si>
  <si>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</si>
  <si>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</si>
  <si>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</si>
  <si>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</si>
  <si>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</si>
  <si>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</si>
  <si>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</si>
  <si>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</si>
  <si>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</si>
  <si>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</si>
  <si>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</si>
  <si>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</si>
  <si>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</si>
  <si>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</si>
  <si>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</si>
  <si>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</si>
  <si>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</si>
  <si>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</si>
  <si>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</si>
  <si>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</si>
  <si>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</si>
  <si>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</si>
  <si>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</si>
  <si>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</si>
  <si>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</si>
  <si>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</si>
  <si>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</si>
  <si>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</si>
  <si>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</si>
  <si>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</si>
  <si>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</si>
  <si>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</si>
  <si>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</si>
  <si>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</si>
  <si>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</si>
  <si>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</si>
  <si>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</si>
  <si>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</si>
  <si>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</si>
  <si>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</si>
  <si>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</si>
  <si>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</si>
  <si>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</si>
  <si>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</si>
  <si>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</si>
  <si>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</si>
  <si>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</si>
  <si>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</si>
  <si>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</si>
  <si>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</si>
  <si>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</si>
  <si>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</si>
  <si>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</si>
  <si>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</si>
  <si>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</si>
  <si>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</si>
  <si>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</si>
  <si>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</si>
  <si>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</si>
  <si>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</si>
  <si>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</si>
  <si>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</si>
  <si>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</si>
  <si>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</si>
  <si>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</si>
  <si>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</si>
  <si>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</si>
  <si>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</si>
  <si>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</si>
  <si>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</si>
  <si>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</si>
  <si>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</si>
  <si>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</si>
  <si>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</si>
  <si>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</si>
  <si>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</si>
  <si>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</si>
  <si>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</si>
  <si>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</si>
  <si>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</si>
  <si>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</si>
  <si>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</si>
  <si>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</si>
  <si>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</si>
  <si>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</si>
  <si>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</si>
  <si>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</si>
  <si>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</si>
  <si>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</si>
  <si>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</si>
  <si>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</si>
  <si>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</si>
  <si>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</si>
  <si>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</si>
  <si>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</si>
  <si>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</si>
  <si>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</si>
  <si>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</si>
  <si>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</si>
  <si>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</si>
  <si>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</si>
  <si>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</si>
  <si>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</si>
  <si>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</si>
  <si>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</si>
  <si>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</si>
  <si>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</si>
  <si>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</si>
  <si>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</si>
  <si>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</si>
  <si>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</si>
  <si>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</si>
  <si>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</si>
  <si>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</si>
  <si>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</si>
  <si>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</si>
  <si>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</si>
  <si>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</si>
  <si>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</si>
  <si>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</si>
  <si>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</si>
  <si>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</si>
  <si>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</si>
  <si>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</si>
  <si>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</si>
  <si>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</si>
  <si>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</si>
  <si>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</si>
  <si>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</si>
  <si>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</si>
  <si>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</si>
  <si>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</si>
  <si>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</si>
  <si>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</si>
  <si>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</si>
  <si>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</si>
  <si>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</si>
  <si>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</si>
  <si>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</si>
  <si>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</si>
  <si>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</si>
  <si>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</si>
  <si>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</si>
  <si>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</si>
  <si>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</si>
  <si>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</si>
  <si>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</si>
  <si>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</si>
  <si>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</si>
  <si>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</si>
  <si>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</si>
  <si>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</si>
  <si>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</si>
  <si>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</si>
  <si>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</si>
  <si>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</si>
  <si>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</si>
  <si>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</si>
  <si>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</si>
  <si>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</si>
  <si>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</si>
  <si>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</si>
  <si>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</si>
  <si>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</si>
  <si>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</si>
  <si>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</si>
  <si>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</si>
  <si>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</si>
  <si>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</si>
  <si>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</si>
  <si>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</si>
  <si>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</si>
  <si>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</si>
  <si>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</si>
  <si>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</si>
  <si>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</si>
  <si>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</si>
  <si>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</si>
  <si>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</si>
  <si>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</si>
  <si>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</si>
  <si>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</si>
  <si>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</si>
  <si>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</si>
  <si>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</si>
  <si>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</si>
  <si>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</si>
  <si>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</si>
  <si>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</si>
  <si>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</si>
  <si>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</si>
  <si>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</si>
  <si>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</si>
  <si>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</si>
  <si>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</si>
  <si>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</si>
  <si>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</si>
  <si>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</si>
  <si>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</si>
  <si>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</si>
  <si>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</si>
  <si>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</si>
  <si>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</si>
  <si>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</si>
  <si>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</si>
  <si>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</si>
  <si>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</si>
  <si>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</si>
  <si>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</si>
  <si>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</si>
  <si>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</si>
  <si>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</si>
  <si>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</si>
  <si>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</si>
  <si>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</si>
  <si>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</si>
  <si>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</si>
  <si>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</si>
  <si>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</si>
  <si>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</si>
  <si>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</si>
  <si>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</si>
  <si>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</si>
  <si>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</si>
  <si>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</si>
  <si>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</si>
  <si>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</si>
  <si>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</si>
  <si>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</si>
  <si>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</si>
  <si>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</si>
  <si>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</si>
  <si>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</si>
  <si>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</si>
  <si>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</si>
  <si>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</si>
  <si>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</si>
  <si>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</si>
  <si>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</si>
  <si>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</si>
  <si>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</si>
  <si>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</si>
  <si>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</si>
  <si>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</si>
  <si>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</si>
  <si>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</si>
  <si>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</si>
  <si>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</si>
  <si>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</si>
  <si>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</si>
  <si>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</si>
  <si>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</si>
  <si>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</si>
  <si>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</si>
  <si>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</si>
  <si>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</si>
  <si>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</si>
  <si>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</si>
  <si>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</si>
  <si>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</si>
  <si>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</si>
  <si>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</si>
  <si>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</si>
  <si>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</si>
  <si>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</si>
  <si>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</si>
  <si>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</si>
  <si>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</si>
  <si>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</si>
  <si>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</si>
  <si>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</si>
  <si>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</si>
  <si>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</si>
  <si>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</si>
  <si>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</si>
  <si>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</si>
  <si>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</si>
  <si>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</si>
  <si>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</si>
  <si>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</si>
  <si>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</si>
  <si>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</si>
  <si>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</si>
  <si>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</si>
  <si>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</si>
  <si>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</si>
  <si>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</si>
  <si>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</si>
  <si>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</si>
  <si>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</si>
  <si>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</si>
  <si>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</si>
  <si>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</si>
  <si>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</si>
  <si>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</si>
  <si>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</si>
  <si>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</si>
  <si>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</si>
  <si>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</si>
  <si>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</si>
  <si>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</si>
  <si>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</si>
  <si>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</si>
  <si>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</si>
  <si>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</si>
  <si>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</si>
  <si>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</si>
  <si>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</si>
  <si>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</si>
  <si>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</si>
  <si>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</si>
  <si>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</si>
  <si>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</si>
  <si>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</si>
  <si>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</si>
  <si>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</si>
  <si>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</si>
  <si>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</si>
  <si>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</si>
  <si>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</si>
  <si>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</si>
  <si>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</si>
  <si>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</si>
  <si>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</si>
  <si>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</si>
  <si>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</si>
  <si>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</si>
  <si>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</si>
  <si>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</si>
  <si>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</si>
  <si>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</si>
  <si>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</si>
  <si>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</si>
  <si>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</si>
  <si>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</si>
  <si>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</si>
  <si>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</si>
  <si>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</si>
  <si>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</si>
  <si>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</si>
  <si>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</si>
  <si>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</si>
  <si>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</si>
  <si>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</si>
  <si>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</si>
  <si>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</si>
  <si>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</si>
  <si>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</si>
  <si>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</si>
  <si>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</si>
  <si>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</si>
  <si>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</si>
  <si>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</si>
  <si>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</si>
  <si>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</si>
  <si>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</si>
  <si>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</si>
  <si>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</si>
  <si>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</si>
  <si>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</si>
  <si>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</si>
  <si>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</si>
  <si>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</si>
  <si>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</si>
  <si>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</si>
  <si>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</si>
  <si>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</si>
  <si>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</si>
  <si>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</si>
  <si>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</si>
  <si>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</si>
  <si>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</si>
  <si>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</si>
  <si>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</si>
  <si>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</si>
  <si>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</si>
  <si>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</si>
  <si>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</si>
  <si>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</si>
  <si>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</si>
  <si>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</si>
  <si>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</si>
  <si>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</si>
  <si>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</si>
  <si>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</si>
  <si>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</si>
  <si>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</si>
  <si>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</si>
  <si>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</si>
  <si>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</si>
  <si>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</si>
  <si>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</si>
  <si>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</si>
  <si>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</si>
  <si>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</si>
  <si>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</si>
  <si>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</si>
  <si>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</si>
  <si>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</si>
  <si>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</si>
  <si>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</si>
  <si>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</si>
  <si>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</si>
  <si>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</si>
  <si>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</si>
  <si>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</si>
  <si>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</si>
  <si>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</si>
  <si>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</si>
  <si>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</si>
  <si>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</si>
  <si>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</si>
  <si>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</si>
  <si>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</si>
  <si>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</si>
  <si>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</si>
  <si>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</si>
  <si>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</si>
  <si>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</si>
  <si>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</si>
  <si>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</si>
  <si>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</si>
  <si>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</si>
  <si>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</si>
  <si>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</si>
  <si>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</si>
  <si>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</si>
  <si>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</si>
  <si>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</si>
  <si>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</si>
  <si>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</si>
  <si>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</si>
  <si>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</si>
  <si>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</si>
  <si>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</si>
  <si>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</si>
  <si>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</si>
  <si>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</si>
  <si>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</si>
  <si>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</si>
  <si>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</si>
  <si>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</si>
  <si>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</si>
  <si>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</si>
  <si>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</si>
  <si>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</si>
  <si>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</si>
  <si>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</si>
  <si>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</si>
  <si>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</si>
  <si>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</si>
  <si>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</si>
  <si>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</si>
  <si>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</si>
  <si>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</si>
  <si>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</si>
  <si>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</si>
  <si>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</si>
  <si>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</si>
  <si>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</si>
  <si>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</si>
  <si>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</si>
  <si>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</si>
  <si>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</si>
  <si>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</si>
  <si>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</si>
  <si>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</si>
  <si>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</si>
  <si>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</si>
  <si>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</si>
  <si>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</si>
  <si>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</si>
  <si>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</si>
  <si>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</si>
  <si>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</si>
  <si>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</si>
  <si>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</si>
  <si>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</si>
  <si>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</si>
  <si>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</si>
  <si>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</si>
  <si>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</si>
  <si>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</si>
  <si>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</si>
  <si>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</si>
  <si>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</si>
  <si>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</si>
  <si>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</si>
  <si>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</si>
  <si>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</si>
  <si>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</si>
  <si>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</si>
  <si>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</si>
  <si>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</si>
  <si>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</si>
  <si>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</si>
  <si>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</si>
  <si>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</si>
  <si>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</si>
  <si>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</si>
  <si>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</si>
  <si>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</si>
  <si>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</si>
  <si>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</si>
  <si>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</si>
  <si>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</si>
  <si>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</si>
  <si>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</si>
  <si>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</si>
  <si>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</si>
  <si>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</si>
  <si>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</si>
  <si>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</si>
  <si>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</si>
  <si>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</si>
  <si>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</si>
  <si>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</si>
  <si>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</si>
  <si>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</si>
  <si>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</si>
  <si>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</si>
  <si>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</si>
  <si>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</si>
  <si>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</si>
  <si>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</si>
  <si>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</si>
  <si>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</si>
  <si>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</si>
  <si>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</si>
  <si>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</si>
  <si>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</si>
  <si>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</si>
  <si>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</si>
  <si>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</si>
  <si>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</si>
  <si>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</si>
  <si>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</si>
  <si>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</si>
  <si>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</si>
  <si>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</si>
  <si>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</si>
  <si>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</si>
  <si>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</si>
  <si>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</si>
  <si>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</si>
  <si>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</si>
  <si>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</si>
  <si>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</si>
  <si>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</si>
  <si>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</si>
  <si>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</si>
  <si>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</si>
  <si>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</si>
  <si>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</si>
  <si>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</si>
  <si>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</si>
  <si>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</si>
  <si>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</si>
  <si>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</si>
  <si>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</si>
  <si>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</si>
  <si>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</si>
  <si>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</si>
  <si>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</si>
  <si>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</si>
  <si>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</si>
  <si>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</si>
  <si>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</si>
  <si>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</si>
  <si>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</si>
  <si>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</si>
  <si>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</si>
  <si>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</si>
  <si>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</si>
  <si>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</si>
  <si>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</si>
  <si>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</si>
  <si>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</si>
  <si>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</si>
  <si>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</si>
  <si>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</si>
  <si>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</si>
  <si>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</si>
  <si>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</si>
  <si>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</si>
  <si>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</si>
  <si>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</si>
  <si>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</si>
  <si>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</si>
  <si>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</si>
  <si>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</si>
  <si>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</si>
  <si>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</si>
  <si>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</si>
  <si>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</si>
  <si>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</si>
  <si>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</si>
  <si>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</si>
  <si>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</si>
  <si>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</si>
  <si>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</si>
  <si>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</si>
  <si>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</si>
  <si>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</si>
  <si>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</si>
  <si>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</si>
  <si>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</si>
  <si>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</si>
  <si>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</si>
  <si>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</si>
  <si>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</si>
  <si>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</si>
  <si>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</si>
  <si>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</si>
  <si>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</si>
  <si>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</si>
  <si>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</si>
  <si>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</si>
  <si>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</si>
  <si>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</si>
  <si>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</si>
  <si>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</si>
  <si>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</si>
  <si>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</si>
  <si>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</si>
  <si>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</si>
  <si>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</si>
  <si>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</si>
  <si>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</si>
  <si>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</si>
  <si>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</si>
  <si>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</si>
  <si>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</si>
  <si>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</si>
  <si>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</si>
  <si>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</si>
  <si>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</si>
  <si>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</si>
  <si>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</si>
  <si>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</si>
  <si>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</si>
  <si>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</si>
  <si>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</si>
  <si>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</si>
  <si>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</si>
  <si>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</si>
  <si>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</si>
  <si>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</si>
  <si>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</si>
  <si>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</si>
  <si>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</si>
  <si>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</si>
  <si>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</si>
  <si>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</si>
  <si>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</si>
  <si>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</si>
  <si>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</si>
  <si>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</si>
  <si>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</si>
  <si>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</si>
  <si>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</si>
  <si>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</si>
  <si>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</si>
  <si>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</si>
  <si>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</si>
  <si>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</si>
  <si>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</si>
  <si>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</si>
  <si>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</si>
  <si>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</si>
  <si>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</si>
  <si>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</si>
  <si>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</si>
  <si>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</si>
  <si>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</si>
  <si>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</si>
  <si>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</si>
  <si>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</si>
  <si>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</si>
  <si>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</si>
  <si>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</si>
  <si>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</si>
  <si>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</si>
  <si>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</si>
  <si>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</si>
  <si>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</si>
  <si>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</si>
  <si>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</si>
  <si>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</si>
  <si>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</si>
  <si>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</si>
  <si>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</si>
  <si>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</si>
  <si>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</si>
  <si>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</si>
  <si>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</si>
  <si>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</si>
  <si>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</si>
  <si>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</si>
  <si>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</si>
  <si>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</si>
  <si>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</si>
  <si>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</si>
  <si>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</si>
  <si>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</si>
  <si>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</si>
  <si>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</si>
  <si>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</si>
  <si>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</si>
  <si>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</si>
  <si>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</si>
  <si>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</si>
  <si>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</si>
  <si>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</si>
  <si>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</si>
  <si>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</si>
  <si>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</si>
  <si>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</si>
  <si>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</si>
  <si>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</si>
  <si>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</si>
  <si>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</si>
  <si>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</si>
  <si>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</si>
  <si>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</si>
  <si>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</si>
  <si>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</si>
  <si>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</si>
  <si>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</si>
  <si>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</si>
  <si>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</si>
  <si>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</si>
  <si>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</si>
  <si>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</si>
  <si>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</si>
  <si>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</si>
  <si>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</si>
  <si>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</si>
  <si>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</si>
  <si>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</si>
  <si>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</si>
  <si>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</si>
  <si>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</si>
  <si>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</si>
  <si>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</si>
  <si>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</si>
  <si>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</si>
  <si>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</si>
  <si>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</si>
  <si>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</si>
  <si>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</si>
  <si>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</si>
  <si>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</si>
  <si>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</si>
  <si>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</si>
  <si>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</si>
  <si>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</si>
  <si>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</si>
  <si>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</si>
  <si>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</si>
  <si>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</si>
  <si>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</si>
  <si>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</si>
  <si>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</si>
  <si>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</si>
  <si>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</si>
  <si>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</si>
  <si>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</si>
  <si>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</si>
  <si>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</si>
  <si>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</si>
  <si>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</si>
  <si>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</si>
  <si>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</si>
  <si>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</si>
  <si>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</si>
  <si>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</si>
  <si>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</si>
  <si>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</si>
  <si>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</si>
  <si>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</si>
  <si>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</si>
  <si>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</si>
  <si>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</si>
  <si>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</si>
  <si>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</si>
  <si>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</si>
  <si>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</si>
  <si>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</si>
  <si>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</si>
  <si>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</si>
  <si>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</si>
  <si>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</si>
  <si>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</si>
  <si>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</si>
  <si>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</si>
  <si>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</si>
  <si>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</si>
  <si>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</si>
  <si>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</si>
  <si>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</si>
  <si>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</si>
  <si>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</si>
  <si>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</si>
  <si>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</si>
  <si>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</si>
  <si>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</si>
  <si>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</si>
  <si>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</si>
  <si>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</si>
  <si>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</si>
  <si>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</si>
  <si>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</si>
  <si>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</si>
  <si>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</si>
  <si>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</si>
  <si>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</si>
  <si>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</si>
  <si>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</si>
  <si>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</si>
  <si>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</si>
  <si>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</si>
  <si>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</si>
  <si>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</si>
  <si>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</si>
  <si>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</si>
  <si>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</si>
  <si>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</si>
  <si>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</si>
  <si>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</si>
  <si>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</si>
  <si>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</si>
  <si>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</si>
  <si>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</si>
  <si>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</si>
  <si>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</si>
  <si>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</si>
  <si>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</si>
  <si>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</si>
  <si>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</si>
  <si>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</si>
  <si>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</si>
  <si>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</si>
  <si>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</si>
  <si>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</si>
  <si>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</si>
  <si>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</si>
  <si>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</si>
  <si>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</si>
  <si>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</si>
  <si>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</si>
  <si>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</si>
  <si>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</si>
  <si>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</si>
  <si>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</si>
  <si>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</si>
  <si>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</si>
  <si>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</si>
  <si>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</si>
  <si>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</si>
  <si>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</si>
  <si>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</si>
  <si>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</si>
  <si>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</si>
  <si>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</si>
  <si>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</si>
  <si>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</si>
  <si>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</si>
  <si>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</si>
  <si>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</si>
  <si>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</si>
  <si>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</si>
  <si>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</si>
  <si>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</si>
  <si>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</si>
  <si>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</si>
  <si>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</si>
  <si>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</si>
  <si>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</si>
  <si>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</si>
  <si>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</si>
  <si>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</si>
  <si>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</si>
  <si>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</si>
  <si>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</si>
  <si>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</si>
  <si>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</si>
  <si>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</si>
  <si>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</si>
  <si>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</si>
  <si>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</si>
  <si>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</si>
  <si>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</si>
  <si>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</si>
  <si>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</si>
  <si>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</si>
  <si>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</si>
  <si>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</si>
  <si>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</si>
  <si>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</si>
  <si>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</si>
  <si>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</si>
  <si>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</si>
  <si>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</si>
  <si>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</si>
  <si>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</si>
  <si>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</si>
  <si>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</si>
  <si>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</si>
  <si>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</si>
  <si>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</si>
  <si>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</si>
  <si>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</si>
  <si>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</si>
  <si>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</si>
  <si>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</si>
  <si>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</si>
  <si>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</si>
  <si>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</si>
  <si>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</si>
  <si>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</si>
  <si>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</si>
  <si>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</si>
  <si>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</si>
  <si>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</si>
  <si>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</si>
  <si>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</si>
  <si>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</si>
  <si>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</si>
  <si>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</si>
  <si>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</si>
  <si>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</si>
  <si>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</si>
  <si>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</si>
  <si>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</si>
  <si>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</si>
  <si>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</si>
  <si>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</si>
  <si>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</si>
  <si>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</si>
  <si>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</si>
  <si>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</si>
  <si>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</si>
  <si>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</si>
  <si>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</si>
  <si>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</si>
  <si>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</si>
  <si>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</si>
  <si>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</si>
  <si>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</si>
  <si>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</si>
  <si>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</si>
  <si>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</si>
  <si>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</si>
  <si>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</si>
  <si>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</si>
  <si>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</si>
  <si>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</si>
  <si>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</si>
  <si>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</si>
  <si>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</si>
  <si>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</si>
  <si>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</si>
  <si>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</si>
  <si>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</si>
  <si>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</si>
  <si>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</si>
  <si>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</si>
  <si>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</si>
  <si>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</si>
  <si>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</si>
  <si>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</si>
  <si>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</si>
  <si>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</si>
  <si>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</si>
  <si>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</si>
  <si>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</si>
  <si>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</si>
  <si>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</si>
  <si>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</si>
  <si>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</si>
  <si>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</si>
  <si>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</si>
  <si>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</si>
  <si>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</si>
  <si>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</si>
  <si>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</si>
  <si>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</si>
  <si>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</si>
  <si>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</si>
  <si>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</si>
  <si>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</si>
  <si>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</si>
  <si>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</si>
  <si>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</si>
  <si>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</si>
  <si>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</si>
  <si>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</si>
  <si>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</si>
  <si>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</si>
  <si>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</si>
  <si>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</si>
  <si>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</si>
  <si>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</si>
  <si>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</si>
  <si>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</si>
  <si>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</si>
  <si>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</si>
  <si>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</si>
  <si>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</si>
  <si>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</si>
  <si>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</si>
  <si>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</si>
  <si>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</si>
  <si>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</si>
  <si>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</si>
  <si>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</si>
  <si>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</si>
  <si>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</si>
  <si>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</si>
  <si>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</si>
  <si>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</si>
  <si>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</si>
  <si>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</si>
  <si>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</si>
  <si>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</si>
  <si>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</si>
  <si>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</si>
  <si>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</si>
  <si>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</si>
  <si>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</si>
  <si>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</si>
  <si>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</si>
  <si>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</si>
  <si>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</si>
  <si>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</si>
  <si>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</si>
  <si>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</si>
  <si>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</si>
  <si>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</si>
  <si>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</si>
  <si>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</si>
  <si>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</si>
  <si>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</si>
  <si>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</si>
  <si>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</si>
  <si>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</si>
  <si>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</si>
  <si>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</si>
  <si>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</si>
  <si>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</si>
  <si>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</si>
  <si>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</si>
  <si>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</si>
  <si>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</si>
  <si>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</si>
  <si>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</si>
  <si>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</si>
  <si>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</si>
  <si>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</si>
  <si>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</si>
  <si>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</si>
  <si>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</si>
  <si>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</si>
  <si>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</si>
  <si>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</si>
  <si>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</si>
  <si>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</si>
  <si>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</si>
  <si>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</si>
  <si>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</si>
  <si>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</si>
  <si>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</si>
  <si>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</si>
  <si>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</si>
  <si>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</si>
  <si>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</si>
  <si>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</si>
  <si>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</si>
  <si>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</si>
  <si>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</si>
  <si>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</si>
  <si>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</si>
  <si>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</si>
  <si>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</si>
  <si>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</si>
  <si>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</si>
  <si>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</si>
  <si>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</si>
  <si>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</si>
  <si>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</si>
  <si>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</si>
  <si>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</si>
  <si>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</si>
  <si>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</si>
  <si>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</si>
  <si>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</si>
  <si>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</si>
  <si>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</si>
  <si>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</si>
  <si>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</si>
  <si>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</si>
  <si>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</si>
  <si>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</si>
  <si>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</si>
  <si>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</si>
  <si>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</si>
  <si>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</si>
  <si>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</si>
  <si>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</si>
  <si>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</si>
  <si>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</si>
  <si>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</si>
  <si>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</si>
  <si>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</si>
  <si>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</si>
  <si>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</si>
  <si>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</si>
  <si>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</si>
  <si>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</si>
  <si>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</si>
  <si>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</si>
  <si>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</si>
  <si>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</si>
  <si>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</si>
  <si>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</si>
  <si>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</si>
  <si>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</si>
  <si>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</si>
  <si>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</si>
  <si>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</si>
  <si>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</si>
  <si>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</si>
  <si>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</si>
  <si>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</si>
  <si>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</si>
  <si>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</si>
  <si>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</si>
  <si>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</si>
  <si>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</si>
  <si>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</si>
  <si>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</si>
  <si>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</si>
  <si>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</si>
  <si>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</si>
  <si>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</si>
  <si>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</si>
  <si>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</si>
  <si>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</si>
  <si>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</si>
  <si>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</si>
  <si>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</si>
  <si>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</si>
  <si>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</si>
  <si>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</si>
  <si>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</si>
  <si>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</si>
  <si>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</si>
  <si>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</si>
  <si>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</si>
  <si>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</si>
  <si>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</si>
  <si>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</si>
  <si>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</si>
  <si>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</si>
  <si>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</si>
  <si>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</si>
  <si>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</si>
  <si>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</si>
  <si>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</si>
  <si>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</si>
  <si>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</si>
  <si>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</si>
  <si>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</si>
  <si>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</si>
  <si>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</si>
  <si>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</si>
  <si>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</si>
  <si>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</si>
  <si>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</si>
  <si>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</si>
  <si>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</si>
  <si>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</si>
  <si>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</si>
  <si>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</si>
  <si>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</si>
  <si>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</si>
  <si>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</si>
  <si>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</si>
  <si>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</si>
  <si>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</si>
  <si>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</si>
  <si>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</si>
  <si>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</si>
  <si>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</si>
  <si>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</si>
  <si>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</si>
  <si>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</si>
  <si>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</si>
  <si>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</si>
  <si>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</si>
  <si>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</si>
  <si>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</si>
  <si>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</si>
  <si>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</si>
  <si>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</si>
  <si>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</si>
  <si>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</si>
  <si>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</si>
  <si>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</si>
  <si>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</si>
  <si>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</si>
  <si>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</si>
  <si>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</si>
  <si>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</si>
  <si>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</si>
  <si>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</si>
  <si>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</si>
  <si>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</si>
  <si>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</si>
  <si>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</si>
  <si>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</si>
  <si>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</si>
  <si>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</si>
  <si>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</si>
  <si>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</si>
  <si>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</si>
  <si>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</si>
  <si>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</si>
  <si>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</si>
  <si>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</si>
  <si>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</si>
  <si>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</si>
  <si>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</si>
  <si>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</si>
  <si>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</si>
  <si>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</si>
  <si>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</si>
  <si>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</si>
  <si>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</si>
  <si>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</si>
  <si>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</si>
  <si>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</si>
  <si>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</si>
  <si>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</si>
  <si>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</si>
  <si>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</si>
  <si>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</si>
  <si>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</si>
  <si>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</si>
  <si>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</si>
  <si>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</si>
  <si>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</si>
  <si>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</si>
  <si>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</si>
  <si>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</si>
  <si>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</si>
  <si>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</si>
  <si>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</si>
  <si>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</si>
  <si>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</si>
  <si>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</si>
  <si>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</si>
  <si>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</si>
  <si>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</si>
  <si>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</si>
  <si>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</si>
  <si>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</si>
  <si>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</si>
  <si>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</si>
  <si>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</si>
  <si>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</si>
  <si>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</si>
  <si>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</si>
  <si>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</si>
  <si>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</si>
  <si>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</si>
  <si>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</si>
  <si>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</si>
  <si>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</si>
  <si>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</si>
  <si>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</si>
  <si>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</si>
  <si>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</si>
  <si>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</si>
  <si>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</si>
  <si>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</si>
  <si>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</si>
  <si>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</si>
  <si>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</si>
  <si>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</si>
  <si>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</si>
  <si>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</si>
  <si>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</si>
  <si>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</si>
  <si>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</si>
  <si>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</si>
  <si>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</si>
  <si>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</si>
  <si>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</si>
  <si>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</si>
  <si>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</si>
  <si>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</si>
  <si>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</si>
  <si>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</si>
  <si>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</si>
  <si>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</si>
  <si>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</si>
  <si>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</si>
  <si>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</si>
  <si>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</si>
  <si>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</si>
  <si>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</si>
  <si>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</si>
  <si>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</si>
  <si>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</si>
  <si>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</si>
  <si>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</si>
  <si>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</si>
  <si>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</si>
  <si>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</si>
  <si>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</si>
  <si>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</si>
  <si>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</si>
  <si>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</si>
  <si>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</si>
  <si>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</si>
  <si>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</si>
  <si>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</si>
  <si>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</si>
  <si>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</si>
  <si>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</si>
  <si>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</si>
  <si>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</si>
  <si>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</si>
  <si>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</si>
  <si>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</si>
  <si>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</si>
  <si>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</si>
  <si>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</si>
  <si>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</si>
  <si>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</si>
  <si>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</si>
  <si>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</si>
  <si>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</si>
  <si>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</si>
  <si>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</si>
  <si>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</si>
  <si>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</si>
  <si>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</si>
  <si>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</si>
  <si>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</si>
  <si>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</si>
  <si>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</si>
  <si>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</si>
  <si>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</si>
  <si>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</si>
  <si>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</si>
  <si>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</si>
  <si>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</si>
  <si>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</si>
  <si>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</si>
  <si>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</si>
  <si>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</si>
  <si>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</si>
  <si>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</si>
  <si>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</si>
  <si>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</si>
  <si>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</si>
  <si>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</si>
  <si>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</si>
  <si>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</si>
  <si>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</si>
  <si>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</si>
  <si>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</si>
  <si>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</si>
  <si>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</si>
  <si>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</si>
  <si>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</si>
  <si>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</si>
  <si>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</si>
  <si>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</si>
  <si>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</si>
  <si>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</si>
  <si>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</si>
  <si>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</si>
  <si>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</si>
  <si>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</si>
  <si>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</si>
  <si>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</si>
  <si>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</si>
  <si>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</si>
  <si>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</si>
  <si>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</si>
  <si>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</si>
  <si>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</si>
  <si>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</si>
  <si>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</si>
  <si>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</si>
  <si>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</si>
  <si>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</si>
  <si>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</si>
  <si>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</si>
  <si>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</si>
  <si>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</si>
  <si>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</si>
  <si>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</si>
  <si>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</si>
  <si>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</si>
  <si>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</si>
  <si>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</si>
  <si>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</si>
  <si>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</si>
  <si>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</si>
  <si>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</si>
  <si>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</si>
  <si>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</si>
  <si>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</si>
  <si>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</si>
  <si>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</si>
  <si>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</si>
  <si>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</si>
  <si>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</si>
  <si>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</si>
  <si>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</si>
  <si>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</si>
  <si>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</si>
  <si>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</si>
  <si>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</si>
  <si>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</si>
  <si>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</si>
  <si>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</si>
  <si>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</si>
  <si>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</si>
  <si>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</si>
  <si>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</si>
  <si>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</si>
  <si>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</si>
  <si>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</si>
  <si>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</si>
  <si>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</si>
  <si>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</si>
  <si>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</si>
  <si>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</si>
  <si>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</si>
  <si>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</si>
  <si>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</si>
  <si>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</si>
  <si>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</si>
  <si>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</si>
  <si>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</si>
  <si>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</si>
  <si>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</si>
  <si>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</si>
  <si>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</si>
  <si>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</si>
  <si>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</si>
  <si>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</si>
  <si>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</si>
  <si>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</si>
  <si>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</si>
  <si>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</si>
  <si>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</si>
  <si>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</si>
  <si>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</si>
  <si>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</si>
  <si>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</si>
  <si>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</si>
  <si>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</si>
  <si>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</si>
  <si>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</si>
  <si>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</si>
  <si>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</si>
  <si>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</si>
  <si>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</si>
  <si>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</si>
  <si>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</si>
  <si>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</si>
  <si>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</si>
  <si>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</si>
  <si>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</si>
  <si>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</si>
  <si>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</si>
  <si>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</si>
  <si>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</si>
  <si>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</si>
  <si>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</si>
  <si>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</si>
  <si>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</si>
  <si>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</si>
  <si>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</si>
  <si>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</si>
  <si>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</si>
  <si>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</si>
  <si>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</si>
  <si>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</si>
  <si>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</si>
  <si>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</si>
  <si>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</si>
  <si>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</si>
  <si>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</si>
  <si>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</si>
  <si>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</si>
  <si>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</si>
  <si>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</si>
  <si>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</si>
  <si>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</si>
  <si>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</si>
  <si>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</si>
  <si>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</si>
  <si>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</si>
  <si>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</si>
  <si>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</si>
  <si>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</si>
  <si>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</si>
  <si>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</si>
  <si>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</si>
  <si>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</si>
  <si>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</si>
  <si>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</si>
  <si>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</si>
  <si>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</si>
  <si>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</si>
  <si>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</si>
  <si>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</si>
  <si>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</si>
  <si>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</si>
  <si>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</si>
  <si>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</si>
  <si>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</si>
  <si>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</si>
  <si>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</si>
  <si>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</si>
  <si>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</si>
  <si>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</si>
  <si>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</si>
  <si>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</si>
  <si>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</si>
  <si>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</si>
  <si>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</si>
  <si>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</si>
  <si>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</si>
  <si>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</si>
  <si>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</si>
  <si>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</si>
  <si>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</si>
  <si>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</si>
  <si>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</si>
  <si>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</si>
  <si>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</si>
  <si>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</si>
  <si>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</si>
  <si>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</si>
  <si>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</si>
  <si>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</si>
  <si>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</si>
  <si>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</si>
  <si>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</si>
  <si>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</si>
  <si>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</si>
  <si>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</si>
  <si>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</si>
  <si>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</si>
  <si>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</si>
  <si>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</si>
  <si>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</si>
  <si>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</si>
  <si>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</si>
  <si>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</si>
  <si>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</si>
  <si>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</si>
  <si>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</si>
  <si>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</si>
  <si>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</si>
  <si>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</si>
  <si>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</si>
  <si>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</si>
  <si>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</si>
  <si>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</si>
  <si>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</si>
  <si>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</si>
  <si>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</si>
  <si>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</si>
  <si>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</si>
  <si>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</si>
  <si>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</si>
  <si>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</si>
  <si>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</si>
  <si>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</si>
  <si>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</si>
  <si>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</si>
  <si>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</si>
  <si>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</si>
  <si>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</si>
  <si>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</si>
  <si>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</si>
  <si>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</si>
  <si>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</si>
  <si>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</si>
  <si>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</si>
  <si>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</si>
  <si>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</si>
  <si>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</si>
  <si>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</si>
  <si>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</si>
  <si>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</si>
  <si>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</si>
  <si>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</si>
  <si>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</si>
  <si>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</si>
  <si>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</si>
  <si>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</si>
  <si>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</si>
  <si>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</si>
  <si>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</si>
  <si>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</si>
  <si>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</si>
  <si>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</si>
  <si>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</si>
  <si>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</si>
  <si>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</si>
  <si>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</si>
  <si>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</si>
  <si>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</si>
  <si>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</si>
  <si>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</si>
  <si>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</si>
  <si>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</si>
  <si>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</si>
  <si>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</si>
  <si>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</si>
  <si>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</si>
  <si>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</si>
  <si>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</si>
  <si>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</si>
  <si>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</si>
  <si>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</si>
  <si>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</si>
  <si>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</si>
  <si>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</si>
  <si>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</si>
  <si>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</si>
  <si>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</si>
  <si>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</si>
  <si>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</si>
  <si>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</si>
  <si>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</si>
  <si>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</si>
  <si>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</si>
  <si>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</si>
  <si>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</si>
  <si>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</si>
  <si>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</si>
  <si>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</si>
  <si>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</si>
  <si>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</si>
  <si>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</si>
  <si>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</si>
  <si>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</si>
  <si>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</si>
  <si>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</si>
  <si>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</si>
  <si>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</si>
  <si>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</si>
  <si>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</si>
  <si>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</si>
  <si>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</si>
  <si>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</si>
  <si>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</si>
  <si>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</si>
  <si>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</si>
  <si>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</si>
  <si>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</si>
  <si>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</si>
  <si>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</si>
  <si>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</si>
  <si>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</si>
  <si>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</si>
  <si>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</si>
  <si>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</si>
  <si>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</si>
  <si>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</si>
  <si>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</si>
  <si>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</si>
  <si>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</si>
  <si>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</si>
  <si>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</si>
  <si>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</si>
  <si>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</si>
  <si>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</si>
  <si>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</si>
  <si>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</si>
  <si>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</si>
  <si>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</si>
  <si>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</si>
  <si>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</si>
  <si>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</si>
  <si>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</si>
  <si>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</si>
  <si>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</si>
  <si>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</si>
  <si>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</si>
  <si>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</si>
  <si>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</si>
  <si>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</si>
  <si>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</si>
  <si>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</si>
  <si>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</si>
  <si>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</si>
  <si>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</si>
  <si>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</si>
  <si>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</si>
  <si>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</si>
  <si>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</si>
  <si>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</si>
  <si>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</si>
  <si>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</si>
  <si>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</si>
  <si>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</si>
  <si>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</si>
  <si>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</si>
  <si>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</si>
  <si>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</si>
  <si>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</si>
  <si>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</si>
  <si>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</si>
  <si>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</si>
  <si>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</si>
  <si>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</si>
  <si>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</si>
  <si>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</si>
  <si>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</si>
  <si>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</si>
  <si>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</si>
  <si>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</si>
  <si>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</si>
  <si>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</si>
  <si>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</si>
  <si>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</si>
  <si>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</si>
  <si>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</si>
  <si>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</si>
  <si>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</si>
  <si>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</si>
  <si>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</si>
  <si>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</si>
  <si>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</si>
  <si>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</si>
  <si>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</si>
  <si>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</si>
  <si>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</si>
  <si>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</si>
  <si>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</si>
  <si>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</si>
  <si>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</si>
  <si>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</si>
  <si>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</si>
  <si>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</si>
  <si>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</si>
  <si>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</si>
  <si>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</si>
  <si>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</si>
  <si>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</si>
  <si>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</si>
  <si>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</si>
  <si>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</si>
  <si>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</si>
  <si>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</si>
  <si>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</si>
  <si>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</si>
  <si>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</si>
  <si>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</si>
  <si>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</si>
  <si>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</si>
  <si>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</si>
  <si>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</si>
  <si>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</si>
  <si>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</si>
  <si>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</si>
  <si>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</si>
  <si>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</si>
  <si>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</si>
  <si>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</si>
  <si>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</si>
  <si>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</si>
  <si>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</si>
  <si>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</si>
  <si>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</si>
  <si>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</si>
  <si>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</si>
  <si>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</si>
  <si>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</si>
  <si>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</si>
  <si>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</si>
  <si>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</si>
  <si>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</si>
  <si>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</si>
  <si>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</si>
  <si>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</si>
  <si>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</si>
  <si>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</si>
  <si>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</si>
  <si>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</si>
  <si>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</si>
  <si>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</si>
  <si>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</si>
  <si>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</si>
  <si>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</si>
  <si>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</si>
  <si>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</si>
  <si>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</si>
  <si>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</si>
  <si>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</si>
  <si>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</si>
  <si>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</si>
  <si>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</si>
  <si>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</si>
  <si>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</si>
  <si>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</si>
  <si>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</si>
  <si>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</si>
  <si>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</si>
  <si>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</si>
  <si>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</si>
  <si>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</si>
  <si>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</si>
  <si>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</si>
  <si>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</si>
  <si>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</si>
  <si>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</si>
  <si>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</si>
  <si>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</si>
  <si>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</si>
  <si>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</si>
  <si>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</si>
  <si>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</si>
  <si>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</si>
  <si>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</si>
  <si>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</si>
  <si>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</si>
  <si>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</si>
  <si>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</si>
  <si>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</si>
  <si>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</si>
  <si>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</si>
  <si>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</si>
  <si>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</si>
  <si>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</si>
  <si>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</si>
  <si>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</si>
  <si>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</si>
  <si>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</si>
  <si>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Navýšení členských vkladů</t>
  </si>
  <si>
    <t>(Q1/2023)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</si>
</sst>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  <font>
      <sz val="9"/>
      <color rgb="FF40404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0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164" fontId="0" fillId="13" borderId="78" xfId="0" applyNumberFormat="1" applyFill="1" applyBorder="1"/>
    <xf numFmtId="164" fontId="0" fillId="0" borderId="0" xfId="0" applyNumberFormat="1"/>
    <xf numFmtId="4" fontId="46" fillId="15" borderId="79" xfId="0" applyNumberFormat="1" applyFont="1" applyFill="1" applyBorder="1" applyAlignment="1">
      <alignment horizontal="right" vertical="top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0" fillId="0" borderId="43" xfId="0" applyBorder="1"/>
    <xf numFmtId="0" fontId="0" fillId="0" borderId="67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7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/>
    <xf numFmtId="0" fontId="0" fillId="0" borderId="31" xfId="0" applyBorder="1"/>
    <xf numFmtId="0" fontId="35" fillId="0" borderId="68" xfId="0" applyFont="1" applyBorder="1" applyAlignment="1">
      <alignment horizontal="left" vertical="center" wrapText="1"/>
    </xf>
    <xf numFmtId="0" fontId="0" fillId="0" borderId="7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4" xfId="0" applyBorder="1"/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view="pageBreakPreview" zoomScaleNormal="100" zoomScaleSheetLayoutView="100" workbookViewId="0">
      <selection activeCell="I12" sqref="I12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4" t="s">
        <v>3010</v>
      </c>
      <c r="B1" s="325"/>
      <c r="C1" s="325"/>
      <c r="D1" s="326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7" t="s">
        <v>643</v>
      </c>
    </row>
    <row r="3" spans="1:8" ht="15" thickBot="1" x14ac:dyDescent="0.4">
      <c r="A3" s="47" t="s">
        <v>12</v>
      </c>
      <c r="B3" s="48"/>
      <c r="C3" s="272">
        <v>45057</v>
      </c>
      <c r="D3" s="328"/>
    </row>
    <row r="4" spans="1:8" ht="15" thickBot="1" x14ac:dyDescent="0.4">
      <c r="A4" s="49" t="s">
        <v>11</v>
      </c>
      <c r="B4" s="50"/>
      <c r="C4" s="272">
        <v>45016</v>
      </c>
      <c r="D4" s="329"/>
    </row>
    <row r="5" spans="1:8" s="51" customFormat="1" ht="39.75" customHeight="1" x14ac:dyDescent="0.35">
      <c r="A5" s="330" t="s">
        <v>3009</v>
      </c>
      <c r="B5" s="331"/>
      <c r="C5" s="332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5" t="s">
        <v>2</v>
      </c>
      <c r="C18" s="336"/>
      <c r="D18" s="77"/>
    </row>
    <row r="19" spans="1:4" ht="15" thickBot="1" x14ac:dyDescent="0.4">
      <c r="A19" s="78" t="s">
        <v>1</v>
      </c>
      <c r="B19" s="333" t="s">
        <v>0</v>
      </c>
      <c r="C19" s="334"/>
      <c r="D19" s="79"/>
    </row>
    <row r="20" spans="1:4" ht="87" customHeight="1" thickBot="1" x14ac:dyDescent="0.3">
      <c r="A20" s="337" t="s">
        <v>3000</v>
      </c>
      <c r="B20" s="337"/>
      <c r="C20" s="337"/>
      <c r="D20" s="337"/>
    </row>
    <row r="21" spans="1:4" s="51" customFormat="1" ht="105.75" customHeight="1" thickBot="1" x14ac:dyDescent="0.4">
      <c r="A21" s="323" t="s">
        <v>3001</v>
      </c>
      <c r="B21" s="323"/>
      <c r="C21" s="323"/>
      <c r="D21" s="323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8" sqref="D8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62" t="s">
        <v>2857</v>
      </c>
      <c r="B1" s="363"/>
      <c r="C1" s="28"/>
      <c r="D1" s="28"/>
      <c r="E1" s="29"/>
    </row>
    <row r="2" spans="1:5" ht="17" x14ac:dyDescent="0.4">
      <c r="A2" s="364" t="s">
        <v>2761</v>
      </c>
      <c r="B2" s="365"/>
      <c r="C2" s="27"/>
      <c r="D2" s="27"/>
      <c r="E2" s="30"/>
    </row>
    <row r="3" spans="1:5" ht="15" customHeight="1" thickBot="1" x14ac:dyDescent="0.4">
      <c r="A3" s="366"/>
      <c r="B3" s="367"/>
      <c r="C3" s="367"/>
      <c r="D3" s="367"/>
      <c r="E3" s="368"/>
    </row>
    <row r="4" spans="1:5" ht="20.149999999999999" customHeight="1" x14ac:dyDescent="0.35">
      <c r="A4" s="369" t="s">
        <v>2761</v>
      </c>
      <c r="B4" s="370"/>
      <c r="C4" s="370"/>
      <c r="D4" s="370"/>
      <c r="E4" s="373" t="s">
        <v>3003</v>
      </c>
    </row>
    <row r="5" spans="1:5" ht="41.25" customHeight="1" thickBot="1" x14ac:dyDescent="0.4">
      <c r="A5" s="371"/>
      <c r="B5" s="372"/>
      <c r="C5" s="372"/>
      <c r="D5" s="372"/>
      <c r="E5" s="374"/>
    </row>
    <row r="6" spans="1:5" ht="15" thickBot="1" x14ac:dyDescent="0.4">
      <c r="A6" s="441" t="s">
        <v>2663</v>
      </c>
      <c r="B6" s="442"/>
      <c r="C6" s="443"/>
      <c r="D6" s="259">
        <f>datum</f>
        <v>45016</v>
      </c>
      <c r="E6" s="241"/>
    </row>
    <row r="7" spans="1:5" ht="43.5" x14ac:dyDescent="0.35">
      <c r="A7" s="404" t="s">
        <v>2671</v>
      </c>
      <c r="B7" s="405"/>
      <c r="C7" s="406"/>
      <c r="D7" s="242" t="s">
        <v>78</v>
      </c>
      <c r="E7" s="588"/>
    </row>
    <row r="8" spans="1:5" ht="15.75" customHeight="1" thickBot="1" x14ac:dyDescent="0.4">
      <c r="A8" s="585"/>
      <c r="B8" s="586"/>
      <c r="C8" s="587"/>
      <c r="D8" s="243" t="s">
        <v>3094</v>
      </c>
      <c r="E8" s="589"/>
    </row>
    <row r="9" spans="1:5" ht="14.25" customHeight="1" x14ac:dyDescent="0.35">
      <c r="A9" s="583" t="s">
        <v>77</v>
      </c>
      <c r="B9" s="244" t="s">
        <v>76</v>
      </c>
      <c r="C9" s="244"/>
      <c r="D9" s="297">
        <v>5.1417184487309265E-3</v>
      </c>
      <c r="E9" s="580" t="s">
        <v>2760</v>
      </c>
    </row>
    <row r="10" spans="1:5" ht="27.75" customHeight="1" x14ac:dyDescent="0.35">
      <c r="A10" s="391"/>
      <c r="B10" s="94" t="s">
        <v>74</v>
      </c>
      <c r="C10" s="94"/>
      <c r="D10" s="298">
        <v>3.0321886004084003E-2</v>
      </c>
      <c r="E10" s="581"/>
    </row>
    <row r="11" spans="1:5" ht="14.25" customHeight="1" x14ac:dyDescent="0.35">
      <c r="A11" s="391"/>
      <c r="B11" s="94" t="s">
        <v>75</v>
      </c>
      <c r="C11" s="94"/>
      <c r="D11" s="299">
        <v>52809.348416530614</v>
      </c>
      <c r="E11" s="581"/>
    </row>
    <row r="12" spans="1:5" ht="14.25" customHeight="1" x14ac:dyDescent="0.35">
      <c r="A12" s="391"/>
      <c r="B12" s="94" t="s">
        <v>73</v>
      </c>
      <c r="C12" s="94"/>
      <c r="D12" s="299">
        <v>555.857113877551</v>
      </c>
      <c r="E12" s="581"/>
    </row>
    <row r="13" spans="1:5" ht="25.5" customHeight="1" thickBot="1" x14ac:dyDescent="0.4">
      <c r="A13" s="584"/>
      <c r="B13" s="102" t="s">
        <v>2957</v>
      </c>
      <c r="C13" s="102"/>
      <c r="D13" s="300">
        <v>249.03958367346931</v>
      </c>
      <c r="E13" s="582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600"/>
      <c r="B3" s="601"/>
      <c r="C3" s="601"/>
      <c r="D3" s="34"/>
    </row>
    <row r="4" spans="1:4" ht="30" customHeight="1" x14ac:dyDescent="0.35">
      <c r="A4" s="369" t="s">
        <v>5</v>
      </c>
      <c r="B4" s="370"/>
      <c r="C4" s="370"/>
      <c r="D4" s="373" t="s">
        <v>3003</v>
      </c>
    </row>
    <row r="5" spans="1:4" ht="30" customHeight="1" thickBot="1" x14ac:dyDescent="0.4">
      <c r="A5" s="371"/>
      <c r="B5" s="372"/>
      <c r="C5" s="372"/>
      <c r="D5" s="374"/>
    </row>
    <row r="6" spans="1:4" ht="15" thickBot="1" x14ac:dyDescent="0.4">
      <c r="A6" s="232" t="s">
        <v>2663</v>
      </c>
      <c r="B6" s="605">
        <f>datum</f>
        <v>45016</v>
      </c>
      <c r="C6" s="606"/>
      <c r="D6" s="251"/>
    </row>
    <row r="7" spans="1:4" ht="36.75" customHeight="1" x14ac:dyDescent="0.35">
      <c r="A7" s="590" t="s">
        <v>2958</v>
      </c>
      <c r="B7" s="530" t="s">
        <v>78</v>
      </c>
      <c r="C7" s="602"/>
      <c r="D7" s="595" t="s">
        <v>2762</v>
      </c>
    </row>
    <row r="8" spans="1:4" ht="15" thickBot="1" x14ac:dyDescent="0.4">
      <c r="A8" s="591"/>
      <c r="B8" s="603" t="str">
        <f>'Část 5'!D8</f>
        <v>(Q1/2023)</v>
      </c>
      <c r="C8" s="604"/>
      <c r="D8" s="596"/>
    </row>
    <row r="9" spans="1:4" ht="45" customHeight="1" thickBot="1" x14ac:dyDescent="0.4">
      <c r="A9" s="592"/>
      <c r="B9" s="252" t="s">
        <v>82</v>
      </c>
      <c r="C9" s="253" t="s">
        <v>81</v>
      </c>
      <c r="D9" s="596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6"/>
    </row>
    <row r="11" spans="1:4" x14ac:dyDescent="0.35">
      <c r="A11" s="255" t="s">
        <v>640</v>
      </c>
      <c r="B11" s="247"/>
      <c r="C11" s="248"/>
      <c r="D11" s="596"/>
    </row>
    <row r="12" spans="1:4" x14ac:dyDescent="0.35">
      <c r="A12" s="255" t="s">
        <v>641</v>
      </c>
      <c r="B12" s="247"/>
      <c r="C12" s="248"/>
      <c r="D12" s="596"/>
    </row>
    <row r="13" spans="1:4" x14ac:dyDescent="0.35">
      <c r="A13" s="254" t="s">
        <v>642</v>
      </c>
      <c r="B13" s="247"/>
      <c r="C13" s="248"/>
      <c r="D13" s="596"/>
    </row>
    <row r="14" spans="1:4" ht="15" customHeight="1" x14ac:dyDescent="0.35">
      <c r="A14" s="255" t="s">
        <v>80</v>
      </c>
      <c r="B14" s="247"/>
      <c r="C14" s="248"/>
      <c r="D14" s="596"/>
    </row>
    <row r="15" spans="1:4" ht="15" thickBot="1" x14ac:dyDescent="0.4">
      <c r="A15" s="256" t="s">
        <v>79</v>
      </c>
      <c r="B15" s="249"/>
      <c r="C15" s="250"/>
      <c r="D15" s="597"/>
    </row>
    <row r="16" spans="1:4" ht="30.75" customHeight="1" x14ac:dyDescent="0.35">
      <c r="A16" s="590" t="s">
        <v>2959</v>
      </c>
      <c r="B16" s="593" t="s">
        <v>78</v>
      </c>
      <c r="C16" s="594"/>
      <c r="D16" s="595" t="s">
        <v>2762</v>
      </c>
    </row>
    <row r="17" spans="1:4" ht="15" thickBot="1" x14ac:dyDescent="0.4">
      <c r="A17" s="591"/>
      <c r="B17" s="598" t="str">
        <f>B8</f>
        <v>(Q1/2023)</v>
      </c>
      <c r="C17" s="599"/>
      <c r="D17" s="596"/>
    </row>
    <row r="18" spans="1:4" ht="45" customHeight="1" thickBot="1" x14ac:dyDescent="0.4">
      <c r="A18" s="592"/>
      <c r="B18" s="252" t="s">
        <v>82</v>
      </c>
      <c r="C18" s="253" t="s">
        <v>81</v>
      </c>
      <c r="D18" s="596"/>
    </row>
    <row r="19" spans="1:4" x14ac:dyDescent="0.35">
      <c r="A19" s="254" t="s">
        <v>639</v>
      </c>
      <c r="B19" s="245">
        <v>0</v>
      </c>
      <c r="C19" s="246">
        <v>0</v>
      </c>
      <c r="D19" s="596"/>
    </row>
    <row r="20" spans="1:4" x14ac:dyDescent="0.35">
      <c r="A20" s="255" t="s">
        <v>640</v>
      </c>
      <c r="B20" s="247"/>
      <c r="C20" s="248"/>
      <c r="D20" s="596"/>
    </row>
    <row r="21" spans="1:4" x14ac:dyDescent="0.35">
      <c r="A21" s="255" t="s">
        <v>641</v>
      </c>
      <c r="B21" s="247"/>
      <c r="C21" s="248"/>
      <c r="D21" s="596"/>
    </row>
    <row r="22" spans="1:4" x14ac:dyDescent="0.35">
      <c r="A22" s="254" t="s">
        <v>642</v>
      </c>
      <c r="B22" s="247"/>
      <c r="C22" s="248"/>
      <c r="D22" s="596"/>
    </row>
    <row r="23" spans="1:4" ht="13.5" customHeight="1" x14ac:dyDescent="0.35">
      <c r="A23" s="255" t="s">
        <v>80</v>
      </c>
      <c r="B23" s="247"/>
      <c r="C23" s="248"/>
      <c r="D23" s="596"/>
    </row>
    <row r="24" spans="1:4" ht="15" thickBot="1" x14ac:dyDescent="0.4">
      <c r="A24" s="256" t="s">
        <v>79</v>
      </c>
      <c r="B24" s="249"/>
      <c r="C24" s="250"/>
      <c r="D24" s="597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zoomScale="70" zoomScaleNormal="100" zoomScaleSheetLayoutView="70" workbookViewId="0">
      <selection activeCell="P73" sqref="P73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36"/>
      <c r="C1" s="636"/>
      <c r="D1" s="636"/>
      <c r="E1" s="637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600"/>
      <c r="B3" s="601"/>
      <c r="C3" s="601"/>
      <c r="D3" s="601"/>
      <c r="E3" s="638"/>
    </row>
    <row r="4" spans="1:5" x14ac:dyDescent="0.35">
      <c r="A4" s="369" t="s">
        <v>6</v>
      </c>
      <c r="B4" s="370"/>
      <c r="C4" s="370"/>
      <c r="D4" s="370"/>
      <c r="E4" s="373" t="s">
        <v>3003</v>
      </c>
    </row>
    <row r="5" spans="1:5" ht="64.5" customHeight="1" thickBot="1" x14ac:dyDescent="0.4">
      <c r="A5" s="371"/>
      <c r="B5" s="372"/>
      <c r="C5" s="372"/>
      <c r="D5" s="372"/>
      <c r="E5" s="374"/>
    </row>
    <row r="6" spans="1:5" ht="15" thickBot="1" x14ac:dyDescent="0.4">
      <c r="A6" s="642" t="s">
        <v>2663</v>
      </c>
      <c r="B6" s="643"/>
      <c r="C6" s="644"/>
      <c r="D6" s="259">
        <f>datum</f>
        <v>45016</v>
      </c>
      <c r="E6" s="251"/>
    </row>
    <row r="7" spans="1:5" ht="44.25" customHeight="1" x14ac:dyDescent="0.35">
      <c r="A7" s="639" t="s">
        <v>2988</v>
      </c>
      <c r="B7" s="640"/>
      <c r="C7" s="641"/>
      <c r="D7" s="260" t="s">
        <v>78</v>
      </c>
      <c r="E7" s="645" t="s">
        <v>2679</v>
      </c>
    </row>
    <row r="8" spans="1:5" ht="21" customHeight="1" thickBot="1" x14ac:dyDescent="0.4">
      <c r="A8" s="585"/>
      <c r="B8" s="586"/>
      <c r="C8" s="587"/>
      <c r="D8" s="243" t="str">
        <f>'Část 5'!D8</f>
        <v>(Q1/2023)</v>
      </c>
      <c r="E8" s="646"/>
    </row>
    <row r="9" spans="1:5" x14ac:dyDescent="0.35">
      <c r="A9" s="615" t="s">
        <v>2740</v>
      </c>
      <c r="B9" s="616"/>
      <c r="C9" s="616"/>
      <c r="D9" s="617"/>
      <c r="E9" s="646"/>
    </row>
    <row r="10" spans="1:5" x14ac:dyDescent="0.35">
      <c r="A10" s="618" t="s">
        <v>2657</v>
      </c>
      <c r="B10" s="619"/>
      <c r="C10" s="620"/>
      <c r="D10" s="301">
        <v>543889.58073000005</v>
      </c>
      <c r="E10" s="646"/>
    </row>
    <row r="11" spans="1:5" x14ac:dyDescent="0.35">
      <c r="A11" s="621" t="s">
        <v>99</v>
      </c>
      <c r="B11" s="622"/>
      <c r="C11" s="623"/>
      <c r="D11" s="301">
        <v>10</v>
      </c>
      <c r="E11" s="646"/>
    </row>
    <row r="12" spans="1:5" x14ac:dyDescent="0.35">
      <c r="A12" s="621" t="s">
        <v>98</v>
      </c>
      <c r="B12" s="622"/>
      <c r="C12" s="623"/>
      <c r="D12" s="301">
        <v>505961.40525000001</v>
      </c>
      <c r="E12" s="646"/>
    </row>
    <row r="13" spans="1:5" x14ac:dyDescent="0.35">
      <c r="A13" s="621" t="s">
        <v>2763</v>
      </c>
      <c r="B13" s="622"/>
      <c r="C13" s="623"/>
      <c r="D13" s="301">
        <v>37918.175479999984</v>
      </c>
      <c r="E13" s="646"/>
    </row>
    <row r="14" spans="1:5" x14ac:dyDescent="0.35">
      <c r="A14" s="618" t="s">
        <v>2659</v>
      </c>
      <c r="B14" s="619"/>
      <c r="C14" s="620"/>
      <c r="D14" s="302"/>
      <c r="E14" s="646"/>
    </row>
    <row r="15" spans="1:5" x14ac:dyDescent="0.35">
      <c r="A15" s="621" t="s">
        <v>2764</v>
      </c>
      <c r="B15" s="622"/>
      <c r="C15" s="623"/>
      <c r="D15" s="302"/>
      <c r="E15" s="646"/>
    </row>
    <row r="16" spans="1:5" x14ac:dyDescent="0.35">
      <c r="A16" s="621" t="s">
        <v>2765</v>
      </c>
      <c r="B16" s="622"/>
      <c r="C16" s="623"/>
      <c r="D16" s="302"/>
      <c r="E16" s="646"/>
    </row>
    <row r="17" spans="1:5" x14ac:dyDescent="0.35">
      <c r="A17" s="621" t="s">
        <v>2766</v>
      </c>
      <c r="B17" s="622"/>
      <c r="C17" s="623"/>
      <c r="D17" s="302"/>
      <c r="E17" s="646"/>
    </row>
    <row r="18" spans="1:5" x14ac:dyDescent="0.35">
      <c r="A18" s="621" t="s">
        <v>2767</v>
      </c>
      <c r="B18" s="622"/>
      <c r="C18" s="623"/>
      <c r="D18" s="302"/>
      <c r="E18" s="646"/>
    </row>
    <row r="19" spans="1:5" x14ac:dyDescent="0.35">
      <c r="A19" s="618" t="s">
        <v>2687</v>
      </c>
      <c r="B19" s="619"/>
      <c r="C19" s="620"/>
      <c r="D19" s="302"/>
      <c r="E19" s="646"/>
    </row>
    <row r="20" spans="1:5" x14ac:dyDescent="0.35">
      <c r="A20" s="621" t="s">
        <v>2765</v>
      </c>
      <c r="B20" s="622"/>
      <c r="C20" s="623"/>
      <c r="D20" s="302"/>
      <c r="E20" s="646"/>
    </row>
    <row r="21" spans="1:5" x14ac:dyDescent="0.35">
      <c r="A21" s="621" t="s">
        <v>2766</v>
      </c>
      <c r="B21" s="622"/>
      <c r="C21" s="623"/>
      <c r="D21" s="302"/>
      <c r="E21" s="646"/>
    </row>
    <row r="22" spans="1:5" x14ac:dyDescent="0.35">
      <c r="A22" s="621" t="s">
        <v>2767</v>
      </c>
      <c r="B22" s="622"/>
      <c r="C22" s="623"/>
      <c r="D22" s="302"/>
      <c r="E22" s="646"/>
    </row>
    <row r="23" spans="1:5" x14ac:dyDescent="0.35">
      <c r="A23" s="633" t="s">
        <v>97</v>
      </c>
      <c r="B23" s="634"/>
      <c r="C23" s="635"/>
      <c r="D23" s="301"/>
      <c r="E23" s="646"/>
    </row>
    <row r="24" spans="1:5" x14ac:dyDescent="0.35">
      <c r="A24" s="624" t="s">
        <v>2766</v>
      </c>
      <c r="B24" s="625"/>
      <c r="C24" s="626"/>
      <c r="D24" s="302"/>
      <c r="E24" s="646"/>
    </row>
    <row r="25" spans="1:5" ht="15.75" customHeight="1" x14ac:dyDescent="0.35">
      <c r="A25" s="624" t="s">
        <v>2767</v>
      </c>
      <c r="B25" s="625"/>
      <c r="C25" s="626"/>
      <c r="D25" s="301"/>
      <c r="E25" s="646"/>
    </row>
    <row r="26" spans="1:5" x14ac:dyDescent="0.35">
      <c r="A26" s="633" t="s">
        <v>2681</v>
      </c>
      <c r="B26" s="634"/>
      <c r="C26" s="635"/>
      <c r="D26" s="302"/>
      <c r="E26" s="646"/>
    </row>
    <row r="27" spans="1:5" x14ac:dyDescent="0.35">
      <c r="A27" s="624" t="s">
        <v>2765</v>
      </c>
      <c r="B27" s="625"/>
      <c r="C27" s="626"/>
      <c r="D27" s="302"/>
      <c r="E27" s="646"/>
    </row>
    <row r="28" spans="1:5" x14ac:dyDescent="0.35">
      <c r="A28" s="624" t="s">
        <v>2766</v>
      </c>
      <c r="B28" s="625"/>
      <c r="C28" s="626"/>
      <c r="D28" s="302"/>
      <c r="E28" s="646"/>
    </row>
    <row r="29" spans="1:5" x14ac:dyDescent="0.35">
      <c r="A29" s="624" t="s">
        <v>2767</v>
      </c>
      <c r="B29" s="625"/>
      <c r="C29" s="626"/>
      <c r="D29" s="302"/>
      <c r="E29" s="646"/>
    </row>
    <row r="30" spans="1:5" x14ac:dyDescent="0.35">
      <c r="A30" s="633" t="s">
        <v>2682</v>
      </c>
      <c r="B30" s="634"/>
      <c r="C30" s="635"/>
      <c r="D30" s="301">
        <v>2017602.04654</v>
      </c>
      <c r="E30" s="646"/>
    </row>
    <row r="31" spans="1:5" x14ac:dyDescent="0.35">
      <c r="A31" s="624" t="s">
        <v>2766</v>
      </c>
      <c r="B31" s="625"/>
      <c r="C31" s="626"/>
      <c r="D31" s="302"/>
      <c r="E31" s="646"/>
    </row>
    <row r="32" spans="1:5" x14ac:dyDescent="0.35">
      <c r="A32" s="624" t="s">
        <v>2767</v>
      </c>
      <c r="B32" s="625"/>
      <c r="C32" s="626"/>
      <c r="D32" s="301">
        <v>2017602.04654</v>
      </c>
      <c r="E32" s="646"/>
    </row>
    <row r="33" spans="1:5" x14ac:dyDescent="0.35">
      <c r="A33" s="618" t="s">
        <v>96</v>
      </c>
      <c r="B33" s="619"/>
      <c r="C33" s="620"/>
      <c r="D33" s="302"/>
      <c r="E33" s="646"/>
    </row>
    <row r="34" spans="1:5" x14ac:dyDescent="0.35">
      <c r="A34" s="630" t="s">
        <v>2850</v>
      </c>
      <c r="B34" s="631"/>
      <c r="C34" s="632"/>
      <c r="D34" s="302"/>
      <c r="E34" s="646"/>
    </row>
    <row r="35" spans="1:5" x14ac:dyDescent="0.35">
      <c r="A35" s="621" t="s">
        <v>2851</v>
      </c>
      <c r="B35" s="622"/>
      <c r="C35" s="623"/>
      <c r="D35" s="302"/>
      <c r="E35" s="646"/>
    </row>
    <row r="36" spans="1:5" x14ac:dyDescent="0.35">
      <c r="A36" s="624" t="s">
        <v>2960</v>
      </c>
      <c r="B36" s="625"/>
      <c r="C36" s="626"/>
      <c r="D36" s="301">
        <v>7549.4119199999996</v>
      </c>
      <c r="E36" s="646"/>
    </row>
    <row r="37" spans="1:5" x14ac:dyDescent="0.35">
      <c r="A37" s="621" t="s">
        <v>95</v>
      </c>
      <c r="B37" s="622"/>
      <c r="C37" s="623"/>
      <c r="D37" s="301">
        <v>7549.4119199999996</v>
      </c>
      <c r="E37" s="646"/>
    </row>
    <row r="38" spans="1:5" x14ac:dyDescent="0.35">
      <c r="A38" s="621" t="s">
        <v>2769</v>
      </c>
      <c r="B38" s="622"/>
      <c r="C38" s="623"/>
      <c r="D38" s="302"/>
      <c r="E38" s="646"/>
    </row>
    <row r="39" spans="1:5" x14ac:dyDescent="0.35">
      <c r="A39" s="621" t="s">
        <v>2961</v>
      </c>
      <c r="B39" s="622"/>
      <c r="C39" s="623"/>
      <c r="D39" s="301">
        <v>4953.5745300000035</v>
      </c>
      <c r="E39" s="646"/>
    </row>
    <row r="40" spans="1:5" x14ac:dyDescent="0.35">
      <c r="A40" s="621" t="s">
        <v>94</v>
      </c>
      <c r="B40" s="622"/>
      <c r="C40" s="623"/>
      <c r="D40" s="302"/>
      <c r="E40" s="646"/>
    </row>
    <row r="41" spans="1:5" x14ac:dyDescent="0.35">
      <c r="A41" s="621" t="s">
        <v>2770</v>
      </c>
      <c r="B41" s="622"/>
      <c r="C41" s="623"/>
      <c r="D41" s="301">
        <v>4953.5745300000035</v>
      </c>
      <c r="E41" s="646"/>
    </row>
    <row r="42" spans="1:5" x14ac:dyDescent="0.35">
      <c r="A42" s="618" t="s">
        <v>93</v>
      </c>
      <c r="B42" s="619"/>
      <c r="C42" s="620"/>
      <c r="D42" s="301">
        <v>432.91113000000001</v>
      </c>
      <c r="E42" s="646"/>
    </row>
    <row r="43" spans="1:5" x14ac:dyDescent="0.35">
      <c r="A43" s="621" t="s">
        <v>2771</v>
      </c>
      <c r="B43" s="622"/>
      <c r="C43" s="623"/>
      <c r="D43" s="302"/>
      <c r="E43" s="646"/>
    </row>
    <row r="44" spans="1:5" s="10" customFormat="1" x14ac:dyDescent="0.35">
      <c r="A44" s="621" t="s">
        <v>2768</v>
      </c>
      <c r="B44" s="622"/>
      <c r="C44" s="623"/>
      <c r="D44" s="301">
        <v>432.91113000000001</v>
      </c>
      <c r="E44" s="646"/>
    </row>
    <row r="45" spans="1:5" x14ac:dyDescent="0.35">
      <c r="A45" s="618" t="s">
        <v>92</v>
      </c>
      <c r="B45" s="619"/>
      <c r="C45" s="620"/>
      <c r="D45" s="301">
        <v>13230.547559999999</v>
      </c>
      <c r="E45" s="646"/>
    </row>
    <row r="46" spans="1:5" ht="15" thickBot="1" x14ac:dyDescent="0.4">
      <c r="A46" s="627" t="s">
        <v>2658</v>
      </c>
      <c r="B46" s="628"/>
      <c r="C46" s="629"/>
      <c r="D46" s="303"/>
      <c r="E46" s="646"/>
    </row>
    <row r="47" spans="1:5" ht="15" thickBot="1" x14ac:dyDescent="0.4">
      <c r="A47" s="610" t="s">
        <v>2739</v>
      </c>
      <c r="B47" s="613"/>
      <c r="C47" s="614"/>
      <c r="D47" s="304">
        <f>D10+D30+D36+D45+D39+D42</f>
        <v>2587658.0724099996</v>
      </c>
      <c r="E47" s="646"/>
    </row>
    <row r="48" spans="1:5" ht="15" thickBot="1" x14ac:dyDescent="0.4">
      <c r="A48" s="615" t="s">
        <v>2741</v>
      </c>
      <c r="B48" s="616"/>
      <c r="C48" s="616"/>
      <c r="D48" s="617"/>
      <c r="E48" s="646"/>
    </row>
    <row r="49" spans="1:5" ht="15" thickBot="1" x14ac:dyDescent="0.4">
      <c r="A49" s="651"/>
      <c r="B49" s="652"/>
      <c r="C49" s="653"/>
      <c r="D49" s="261" t="s">
        <v>78</v>
      </c>
      <c r="E49" s="646"/>
    </row>
    <row r="50" spans="1:5" x14ac:dyDescent="0.35">
      <c r="A50" s="633" t="s">
        <v>91</v>
      </c>
      <c r="B50" s="634"/>
      <c r="C50" s="635"/>
      <c r="D50" s="258"/>
      <c r="E50" s="646"/>
    </row>
    <row r="51" spans="1:5" x14ac:dyDescent="0.35">
      <c r="A51" s="624" t="s">
        <v>2775</v>
      </c>
      <c r="B51" s="625"/>
      <c r="C51" s="626"/>
      <c r="D51" s="258"/>
      <c r="E51" s="646"/>
    </row>
    <row r="52" spans="1:5" x14ac:dyDescent="0.35">
      <c r="A52" s="624" t="s">
        <v>2776</v>
      </c>
      <c r="B52" s="625"/>
      <c r="C52" s="626"/>
      <c r="D52" s="62"/>
      <c r="E52" s="646"/>
    </row>
    <row r="53" spans="1:5" x14ac:dyDescent="0.35">
      <c r="A53" s="624" t="s">
        <v>2962</v>
      </c>
      <c r="B53" s="625"/>
      <c r="C53" s="626"/>
      <c r="D53" s="62"/>
      <c r="E53" s="646"/>
    </row>
    <row r="54" spans="1:5" x14ac:dyDescent="0.35">
      <c r="A54" s="624" t="s">
        <v>2777</v>
      </c>
      <c r="B54" s="625"/>
      <c r="C54" s="626"/>
      <c r="D54" s="62"/>
      <c r="E54" s="646"/>
    </row>
    <row r="55" spans="1:5" ht="18.75" customHeight="1" x14ac:dyDescent="0.35">
      <c r="A55" s="624" t="s">
        <v>2772</v>
      </c>
      <c r="B55" s="625"/>
      <c r="C55" s="626"/>
      <c r="D55" s="62"/>
      <c r="E55" s="646"/>
    </row>
    <row r="56" spans="1:5" x14ac:dyDescent="0.35">
      <c r="A56" s="633" t="s">
        <v>90</v>
      </c>
      <c r="B56" s="634"/>
      <c r="C56" s="635"/>
      <c r="D56" s="62"/>
      <c r="E56" s="646"/>
    </row>
    <row r="57" spans="1:5" x14ac:dyDescent="0.35">
      <c r="A57" s="624" t="s">
        <v>89</v>
      </c>
      <c r="B57" s="625"/>
      <c r="C57" s="626"/>
      <c r="D57" s="62"/>
      <c r="E57" s="646"/>
    </row>
    <row r="58" spans="1:5" x14ac:dyDescent="0.35">
      <c r="A58" s="624" t="s">
        <v>2777</v>
      </c>
      <c r="B58" s="625"/>
      <c r="C58" s="626"/>
      <c r="D58" s="62"/>
      <c r="E58" s="646"/>
    </row>
    <row r="59" spans="1:5" x14ac:dyDescent="0.35">
      <c r="A59" s="624" t="s">
        <v>2772</v>
      </c>
      <c r="B59" s="625"/>
      <c r="C59" s="626"/>
      <c r="D59" s="62"/>
      <c r="E59" s="646"/>
    </row>
    <row r="60" spans="1:5" x14ac:dyDescent="0.35">
      <c r="A60" s="633" t="s">
        <v>88</v>
      </c>
      <c r="B60" s="634"/>
      <c r="C60" s="635"/>
      <c r="D60" s="317">
        <v>2071314.9403599997</v>
      </c>
      <c r="E60" s="646"/>
    </row>
    <row r="61" spans="1:5" x14ac:dyDescent="0.35">
      <c r="A61" s="624" t="s">
        <v>2773</v>
      </c>
      <c r="B61" s="625"/>
      <c r="C61" s="626"/>
      <c r="D61" s="317">
        <v>2071314.9403599997</v>
      </c>
      <c r="E61" s="646"/>
    </row>
    <row r="62" spans="1:5" x14ac:dyDescent="0.35">
      <c r="A62" s="624" t="s">
        <v>2777</v>
      </c>
      <c r="B62" s="625"/>
      <c r="C62" s="626"/>
      <c r="D62" s="62"/>
      <c r="E62" s="646"/>
    </row>
    <row r="63" spans="1:5" x14ac:dyDescent="0.35">
      <c r="A63" s="624" t="s">
        <v>2963</v>
      </c>
      <c r="B63" s="625"/>
      <c r="C63" s="626"/>
      <c r="D63" s="62"/>
      <c r="E63" s="646"/>
    </row>
    <row r="64" spans="1:5" x14ac:dyDescent="0.35">
      <c r="A64" s="624" t="s">
        <v>2964</v>
      </c>
      <c r="B64" s="625"/>
      <c r="C64" s="626"/>
      <c r="D64" s="62"/>
      <c r="E64" s="646"/>
    </row>
    <row r="65" spans="1:5" x14ac:dyDescent="0.35">
      <c r="A65" s="624" t="s">
        <v>2965</v>
      </c>
      <c r="B65" s="625"/>
      <c r="C65" s="626"/>
      <c r="D65" s="62"/>
      <c r="E65" s="646"/>
    </row>
    <row r="66" spans="1:5" x14ac:dyDescent="0.35">
      <c r="A66" s="633" t="s">
        <v>87</v>
      </c>
      <c r="B66" s="634"/>
      <c r="C66" s="635"/>
      <c r="D66" s="301">
        <v>10838.41546</v>
      </c>
      <c r="E66" s="646"/>
    </row>
    <row r="67" spans="1:5" x14ac:dyDescent="0.35">
      <c r="A67" s="624" t="s">
        <v>2778</v>
      </c>
      <c r="B67" s="625"/>
      <c r="C67" s="626"/>
      <c r="D67" s="62"/>
      <c r="E67" s="646"/>
    </row>
    <row r="68" spans="1:5" x14ac:dyDescent="0.35">
      <c r="A68" s="624" t="s">
        <v>2779</v>
      </c>
      <c r="B68" s="625"/>
      <c r="C68" s="626"/>
      <c r="D68" s="62"/>
      <c r="E68" s="646"/>
    </row>
    <row r="69" spans="1:5" x14ac:dyDescent="0.35">
      <c r="A69" s="624" t="s">
        <v>2780</v>
      </c>
      <c r="B69" s="625"/>
      <c r="C69" s="626"/>
      <c r="D69" s="62"/>
      <c r="E69" s="646"/>
    </row>
    <row r="70" spans="1:5" x14ac:dyDescent="0.35">
      <c r="A70" s="624" t="s">
        <v>2781</v>
      </c>
      <c r="B70" s="625"/>
      <c r="C70" s="626"/>
      <c r="D70" s="62"/>
      <c r="E70" s="646"/>
    </row>
    <row r="71" spans="1:5" x14ac:dyDescent="0.35">
      <c r="A71" s="624" t="s">
        <v>2782</v>
      </c>
      <c r="B71" s="625"/>
      <c r="C71" s="626"/>
      <c r="D71" s="301">
        <v>337.78881000000001</v>
      </c>
      <c r="E71" s="646"/>
    </row>
    <row r="72" spans="1:5" x14ac:dyDescent="0.35">
      <c r="A72" s="624" t="s">
        <v>2783</v>
      </c>
      <c r="B72" s="625"/>
      <c r="C72" s="626"/>
      <c r="D72" s="301">
        <v>10500.62665</v>
      </c>
      <c r="E72" s="646"/>
    </row>
    <row r="73" spans="1:5" x14ac:dyDescent="0.35">
      <c r="A73" s="633" t="s">
        <v>86</v>
      </c>
      <c r="B73" s="634"/>
      <c r="C73" s="635"/>
      <c r="D73" s="301">
        <v>410.85599999999999</v>
      </c>
      <c r="E73" s="646"/>
    </row>
    <row r="74" spans="1:5" x14ac:dyDescent="0.35">
      <c r="A74" s="624" t="s">
        <v>2784</v>
      </c>
      <c r="B74" s="625"/>
      <c r="C74" s="626"/>
      <c r="D74" s="301">
        <v>410.85599999999999</v>
      </c>
      <c r="E74" s="646"/>
    </row>
    <row r="75" spans="1:5" x14ac:dyDescent="0.35">
      <c r="A75" s="624" t="s">
        <v>2785</v>
      </c>
      <c r="B75" s="625"/>
      <c r="C75" s="626"/>
      <c r="D75" s="318"/>
      <c r="E75" s="646"/>
    </row>
    <row r="76" spans="1:5" x14ac:dyDescent="0.35">
      <c r="A76" s="633" t="s">
        <v>85</v>
      </c>
      <c r="B76" s="634"/>
      <c r="C76" s="635"/>
      <c r="D76" s="301"/>
      <c r="E76" s="646"/>
    </row>
    <row r="77" spans="1:5" x14ac:dyDescent="0.35">
      <c r="A77" s="633" t="s">
        <v>84</v>
      </c>
      <c r="B77" s="634"/>
      <c r="C77" s="635"/>
      <c r="D77" s="301">
        <v>15044.869669999998</v>
      </c>
      <c r="E77" s="646"/>
    </row>
    <row r="78" spans="1:5" ht="15" thickBot="1" x14ac:dyDescent="0.4">
      <c r="A78" s="648" t="s">
        <v>2786</v>
      </c>
      <c r="B78" s="649"/>
      <c r="C78" s="650"/>
      <c r="D78" s="63"/>
      <c r="E78" s="646"/>
    </row>
    <row r="79" spans="1:5" ht="15" thickBot="1" x14ac:dyDescent="0.4">
      <c r="A79" s="610" t="s">
        <v>2742</v>
      </c>
      <c r="B79" s="613"/>
      <c r="C79" s="614"/>
      <c r="D79" s="319">
        <f>D60+D66+D73+D76+D77</f>
        <v>2097609.0814899998</v>
      </c>
      <c r="E79" s="646"/>
    </row>
    <row r="80" spans="1:5" x14ac:dyDescent="0.35">
      <c r="A80" s="607" t="s">
        <v>2743</v>
      </c>
      <c r="B80" s="608"/>
      <c r="C80" s="608"/>
      <c r="D80" s="609"/>
      <c r="E80" s="646"/>
    </row>
    <row r="81" spans="1:5" x14ac:dyDescent="0.35">
      <c r="A81" s="624" t="s">
        <v>2966</v>
      </c>
      <c r="B81" s="625"/>
      <c r="C81" s="626"/>
      <c r="D81" s="301">
        <v>481828</v>
      </c>
      <c r="E81" s="646"/>
    </row>
    <row r="82" spans="1:5" x14ac:dyDescent="0.35">
      <c r="A82" s="624" t="s">
        <v>2787</v>
      </c>
      <c r="B82" s="625"/>
      <c r="C82" s="626"/>
      <c r="D82" s="301">
        <v>481818</v>
      </c>
      <c r="E82" s="646"/>
    </row>
    <row r="83" spans="1:5" x14ac:dyDescent="0.35">
      <c r="A83" s="624" t="s">
        <v>2788</v>
      </c>
      <c r="B83" s="625"/>
      <c r="C83" s="626"/>
      <c r="D83" s="301">
        <v>10</v>
      </c>
      <c r="E83" s="646"/>
    </row>
    <row r="84" spans="1:5" x14ac:dyDescent="0.35">
      <c r="A84" s="633" t="s">
        <v>83</v>
      </c>
      <c r="B84" s="634"/>
      <c r="C84" s="635"/>
      <c r="D84" s="62"/>
      <c r="E84" s="646"/>
    </row>
    <row r="85" spans="1:5" x14ac:dyDescent="0.35">
      <c r="A85" s="633" t="s">
        <v>2789</v>
      </c>
      <c r="B85" s="634"/>
      <c r="C85" s="635"/>
      <c r="D85" s="62"/>
      <c r="E85" s="646"/>
    </row>
    <row r="86" spans="1:5" x14ac:dyDescent="0.35">
      <c r="A86" s="624" t="s">
        <v>2790</v>
      </c>
      <c r="B86" s="625"/>
      <c r="C86" s="626"/>
      <c r="D86" s="62"/>
      <c r="E86" s="646"/>
    </row>
    <row r="87" spans="1:5" x14ac:dyDescent="0.35">
      <c r="A87" s="624" t="s">
        <v>2791</v>
      </c>
      <c r="B87" s="625"/>
      <c r="C87" s="626"/>
      <c r="D87" s="62"/>
      <c r="E87" s="646"/>
    </row>
    <row r="88" spans="1:5" x14ac:dyDescent="0.35">
      <c r="A88" s="624" t="s">
        <v>2967</v>
      </c>
      <c r="B88" s="625"/>
      <c r="C88" s="626"/>
      <c r="D88" s="62"/>
      <c r="E88" s="646"/>
    </row>
    <row r="89" spans="1:5" x14ac:dyDescent="0.35">
      <c r="A89" s="624" t="s">
        <v>2968</v>
      </c>
      <c r="B89" s="625"/>
      <c r="C89" s="626"/>
      <c r="D89" s="62"/>
      <c r="E89" s="646"/>
    </row>
    <row r="90" spans="1:5" x14ac:dyDescent="0.35">
      <c r="A90" s="624" t="s">
        <v>2792</v>
      </c>
      <c r="B90" s="625"/>
      <c r="C90" s="626"/>
      <c r="D90" s="62"/>
      <c r="E90" s="646"/>
    </row>
    <row r="91" spans="1:5" x14ac:dyDescent="0.35">
      <c r="A91" s="624" t="s">
        <v>2969</v>
      </c>
      <c r="B91" s="625"/>
      <c r="C91" s="626"/>
      <c r="D91" s="62"/>
      <c r="E91" s="646"/>
    </row>
    <row r="92" spans="1:5" x14ac:dyDescent="0.35">
      <c r="A92" s="624" t="s">
        <v>2970</v>
      </c>
      <c r="B92" s="625"/>
      <c r="C92" s="626"/>
      <c r="D92" s="62"/>
      <c r="E92" s="646"/>
    </row>
    <row r="93" spans="1:5" x14ac:dyDescent="0.35">
      <c r="A93" s="624" t="s">
        <v>2971</v>
      </c>
      <c r="B93" s="625"/>
      <c r="C93" s="626"/>
      <c r="D93" s="62"/>
      <c r="E93" s="646"/>
    </row>
    <row r="94" spans="1:5" x14ac:dyDescent="0.35">
      <c r="A94" s="624" t="s">
        <v>2972</v>
      </c>
      <c r="B94" s="625"/>
      <c r="C94" s="626"/>
      <c r="D94" s="62"/>
      <c r="E94" s="646"/>
    </row>
    <row r="95" spans="1:5" x14ac:dyDescent="0.35">
      <c r="A95" s="624" t="s">
        <v>2973</v>
      </c>
      <c r="B95" s="625"/>
      <c r="C95" s="626"/>
      <c r="D95" s="62"/>
      <c r="E95" s="646"/>
    </row>
    <row r="96" spans="1:5" x14ac:dyDescent="0.35">
      <c r="A96" s="624" t="s">
        <v>2974</v>
      </c>
      <c r="B96" s="625"/>
      <c r="C96" s="626"/>
      <c r="D96" s="62"/>
      <c r="E96" s="646"/>
    </row>
    <row r="97" spans="1:5" ht="47.25" customHeight="1" x14ac:dyDescent="0.35">
      <c r="A97" s="624" t="s">
        <v>2993</v>
      </c>
      <c r="B97" s="625"/>
      <c r="C97" s="626"/>
      <c r="D97" s="62"/>
      <c r="E97" s="646"/>
    </row>
    <row r="98" spans="1:5" ht="43.5" customHeight="1" x14ac:dyDescent="0.35">
      <c r="A98" s="624" t="s">
        <v>2994</v>
      </c>
      <c r="B98" s="625"/>
      <c r="C98" s="626"/>
      <c r="D98" s="62"/>
      <c r="E98" s="646"/>
    </row>
    <row r="99" spans="1:5" ht="32.25" customHeight="1" x14ac:dyDescent="0.35">
      <c r="A99" s="624" t="s">
        <v>2995</v>
      </c>
      <c r="B99" s="625"/>
      <c r="C99" s="626"/>
      <c r="D99" s="62"/>
      <c r="E99" s="646"/>
    </row>
    <row r="100" spans="1:5" ht="33.75" customHeight="1" x14ac:dyDescent="0.35">
      <c r="A100" s="624" t="s">
        <v>2996</v>
      </c>
      <c r="B100" s="625"/>
      <c r="C100" s="626"/>
      <c r="D100" s="62"/>
      <c r="E100" s="646"/>
    </row>
    <row r="101" spans="1:5" s="53" customFormat="1" x14ac:dyDescent="0.35">
      <c r="A101" s="624" t="s">
        <v>2793</v>
      </c>
      <c r="B101" s="625"/>
      <c r="C101" s="626"/>
      <c r="D101" s="62"/>
      <c r="E101" s="646"/>
    </row>
    <row r="102" spans="1:5" ht="27" customHeight="1" x14ac:dyDescent="0.35">
      <c r="A102" s="624" t="s">
        <v>2975</v>
      </c>
      <c r="B102" s="625"/>
      <c r="C102" s="626"/>
      <c r="D102" s="62"/>
      <c r="E102" s="646"/>
    </row>
    <row r="103" spans="1:5" x14ac:dyDescent="0.35">
      <c r="A103" s="624" t="s">
        <v>2976</v>
      </c>
      <c r="B103" s="625"/>
      <c r="C103" s="626"/>
      <c r="D103" s="62"/>
      <c r="E103" s="646"/>
    </row>
    <row r="104" spans="1:5" x14ac:dyDescent="0.35">
      <c r="A104" s="624" t="s">
        <v>2977</v>
      </c>
      <c r="B104" s="625"/>
      <c r="C104" s="626"/>
      <c r="D104" s="62"/>
      <c r="E104" s="646"/>
    </row>
    <row r="105" spans="1:5" x14ac:dyDescent="0.35">
      <c r="A105" s="624" t="s">
        <v>2978</v>
      </c>
      <c r="B105" s="625"/>
      <c r="C105" s="626"/>
      <c r="D105" s="62"/>
      <c r="E105" s="646"/>
    </row>
    <row r="106" spans="1:5" x14ac:dyDescent="0.35">
      <c r="A106" s="624" t="s">
        <v>2979</v>
      </c>
      <c r="B106" s="625"/>
      <c r="C106" s="626"/>
      <c r="D106" s="62"/>
      <c r="E106" s="646"/>
    </row>
    <row r="107" spans="1:5" x14ac:dyDescent="0.35">
      <c r="A107" s="624" t="s">
        <v>2972</v>
      </c>
      <c r="B107" s="625"/>
      <c r="C107" s="626"/>
      <c r="D107" s="62"/>
      <c r="E107" s="646"/>
    </row>
    <row r="108" spans="1:5" ht="22.5" customHeight="1" x14ac:dyDescent="0.35">
      <c r="A108" s="624" t="s">
        <v>2973</v>
      </c>
      <c r="B108" s="625"/>
      <c r="C108" s="626"/>
      <c r="D108" s="62"/>
      <c r="E108" s="646"/>
    </row>
    <row r="109" spans="1:5" x14ac:dyDescent="0.35">
      <c r="A109" s="624" t="s">
        <v>2980</v>
      </c>
      <c r="B109" s="625"/>
      <c r="C109" s="626"/>
      <c r="D109" s="305">
        <v>-9662.6510399999988</v>
      </c>
      <c r="E109" s="646"/>
    </row>
    <row r="110" spans="1:5" x14ac:dyDescent="0.35">
      <c r="A110" s="624" t="s">
        <v>2794</v>
      </c>
      <c r="B110" s="625"/>
      <c r="C110" s="626"/>
      <c r="D110" s="305"/>
      <c r="E110" s="646"/>
    </row>
    <row r="111" spans="1:5" x14ac:dyDescent="0.35">
      <c r="A111" s="624" t="s">
        <v>2795</v>
      </c>
      <c r="B111" s="625"/>
      <c r="C111" s="626"/>
      <c r="D111" s="305">
        <v>5680.7023499999996</v>
      </c>
      <c r="E111" s="646"/>
    </row>
    <row r="112" spans="1:5" ht="47.25" customHeight="1" x14ac:dyDescent="0.35">
      <c r="A112" s="624" t="s">
        <v>2992</v>
      </c>
      <c r="B112" s="625"/>
      <c r="C112" s="626"/>
      <c r="D112" s="62"/>
      <c r="E112" s="646"/>
    </row>
    <row r="113" spans="1:5" x14ac:dyDescent="0.35">
      <c r="A113" s="624" t="s">
        <v>2774</v>
      </c>
      <c r="B113" s="625"/>
      <c r="C113" s="626"/>
      <c r="D113" s="62"/>
      <c r="E113" s="646"/>
    </row>
    <row r="114" spans="1:5" x14ac:dyDescent="0.35">
      <c r="A114" s="633" t="s">
        <v>2660</v>
      </c>
      <c r="B114" s="634"/>
      <c r="C114" s="635"/>
      <c r="D114" s="62"/>
      <c r="E114" s="646"/>
    </row>
    <row r="115" spans="1:5" x14ac:dyDescent="0.35">
      <c r="A115" s="624" t="s">
        <v>2796</v>
      </c>
      <c r="B115" s="625"/>
      <c r="C115" s="626"/>
      <c r="D115" s="305">
        <v>12203</v>
      </c>
      <c r="E115" s="646"/>
    </row>
    <row r="116" spans="1:5" x14ac:dyDescent="0.35">
      <c r="A116" s="624" t="s">
        <v>2981</v>
      </c>
      <c r="B116" s="625"/>
      <c r="C116" s="626"/>
      <c r="D116" s="62"/>
      <c r="E116" s="646"/>
    </row>
    <row r="117" spans="1:5" x14ac:dyDescent="0.35">
      <c r="A117" s="624" t="s">
        <v>2797</v>
      </c>
      <c r="B117" s="625"/>
      <c r="C117" s="626"/>
      <c r="D117" s="62"/>
      <c r="E117" s="646"/>
    </row>
    <row r="118" spans="1:5" ht="15" thickBot="1" x14ac:dyDescent="0.4">
      <c r="A118" s="624" t="s">
        <v>2798</v>
      </c>
      <c r="B118" s="625"/>
      <c r="C118" s="626"/>
      <c r="D118" s="62"/>
      <c r="E118" s="646"/>
    </row>
    <row r="119" spans="1:5" ht="15" thickBot="1" x14ac:dyDescent="0.4">
      <c r="A119" s="610" t="s">
        <v>2744</v>
      </c>
      <c r="B119" s="611"/>
      <c r="C119" s="612"/>
      <c r="D119" s="301">
        <v>490048.99090999999</v>
      </c>
      <c r="E119" s="646"/>
    </row>
    <row r="120" spans="1:5" ht="15" thickBot="1" x14ac:dyDescent="0.4">
      <c r="A120" s="610" t="s">
        <v>2745</v>
      </c>
      <c r="B120" s="654"/>
      <c r="C120" s="655"/>
      <c r="D120" s="319">
        <f>D79+D119</f>
        <v>2587658.0723999999</v>
      </c>
      <c r="E120" s="647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46" zoomScaleNormal="100" zoomScaleSheetLayoutView="100" workbookViewId="0">
      <selection activeCell="G65" sqref="G65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46" t="s">
        <v>2859</v>
      </c>
      <c r="B1" s="547"/>
      <c r="C1" s="636"/>
      <c r="D1" s="636"/>
      <c r="E1" s="636"/>
      <c r="F1" s="637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601"/>
      <c r="B3" s="601"/>
      <c r="C3" s="601"/>
      <c r="D3" s="601"/>
      <c r="E3" s="601"/>
    </row>
    <row r="4" spans="1:6" x14ac:dyDescent="0.35">
      <c r="A4" s="684" t="s">
        <v>6</v>
      </c>
      <c r="B4" s="685"/>
      <c r="C4" s="685"/>
      <c r="D4" s="685"/>
      <c r="E4" s="689" t="s">
        <v>3003</v>
      </c>
    </row>
    <row r="5" spans="1:6" ht="58.5" customHeight="1" thickBot="1" x14ac:dyDescent="0.4">
      <c r="A5" s="686"/>
      <c r="B5" s="687"/>
      <c r="C5" s="687"/>
      <c r="D5" s="687"/>
      <c r="E5" s="374"/>
    </row>
    <row r="6" spans="1:6" ht="15" thickBot="1" x14ac:dyDescent="0.4">
      <c r="A6" s="642" t="s">
        <v>2663</v>
      </c>
      <c r="B6" s="643"/>
      <c r="C6" s="644"/>
      <c r="D6" s="291">
        <f>datum</f>
        <v>45016</v>
      </c>
      <c r="E6" s="251"/>
    </row>
    <row r="7" spans="1:6" s="13" customFormat="1" ht="43.5" x14ac:dyDescent="0.35">
      <c r="A7" s="404" t="s">
        <v>2989</v>
      </c>
      <c r="B7" s="405"/>
      <c r="C7" s="406"/>
      <c r="D7" s="260" t="s">
        <v>78</v>
      </c>
      <c r="E7" s="669" t="s">
        <v>2680</v>
      </c>
    </row>
    <row r="8" spans="1:6" s="13" customFormat="1" ht="18.75" customHeight="1" thickBot="1" x14ac:dyDescent="0.4">
      <c r="A8" s="585"/>
      <c r="B8" s="586"/>
      <c r="C8" s="587"/>
      <c r="D8" s="243" t="str">
        <f>'Část 6'!D8</f>
        <v>(Q1/2023)</v>
      </c>
      <c r="E8" s="670"/>
    </row>
    <row r="9" spans="1:6" x14ac:dyDescent="0.35">
      <c r="A9" s="493" t="s">
        <v>103</v>
      </c>
      <c r="B9" s="662"/>
      <c r="C9" s="663"/>
      <c r="D9" s="306">
        <v>60149.364829999999</v>
      </c>
      <c r="E9" s="670"/>
    </row>
    <row r="10" spans="1:6" x14ac:dyDescent="0.35">
      <c r="A10" s="342" t="s">
        <v>2825</v>
      </c>
      <c r="B10" s="452"/>
      <c r="C10" s="472"/>
      <c r="D10" s="262"/>
      <c r="E10" s="670"/>
    </row>
    <row r="11" spans="1:6" ht="25.5" customHeight="1" x14ac:dyDescent="0.35">
      <c r="A11" s="664" t="s">
        <v>2826</v>
      </c>
      <c r="B11" s="498"/>
      <c r="C11" s="665"/>
      <c r="D11" s="262"/>
      <c r="E11" s="670"/>
    </row>
    <row r="12" spans="1:6" x14ac:dyDescent="0.35">
      <c r="A12" s="342" t="s">
        <v>97</v>
      </c>
      <c r="B12" s="452"/>
      <c r="C12" s="472"/>
      <c r="D12" s="262"/>
      <c r="E12" s="670"/>
    </row>
    <row r="13" spans="1:6" ht="15" thickBot="1" x14ac:dyDescent="0.4">
      <c r="A13" s="664" t="s">
        <v>2827</v>
      </c>
      <c r="B13" s="498"/>
      <c r="C13" s="665"/>
      <c r="D13" s="262"/>
      <c r="E13" s="670"/>
    </row>
    <row r="14" spans="1:6" x14ac:dyDescent="0.35">
      <c r="A14" s="664" t="s">
        <v>2682</v>
      </c>
      <c r="B14" s="498"/>
      <c r="C14" s="665"/>
      <c r="D14" s="306">
        <v>60149.364829999999</v>
      </c>
      <c r="E14" s="670"/>
    </row>
    <row r="15" spans="1:6" x14ac:dyDescent="0.35">
      <c r="A15" s="664" t="s">
        <v>2828</v>
      </c>
      <c r="B15" s="498"/>
      <c r="C15" s="665"/>
      <c r="D15" s="263"/>
      <c r="E15" s="670"/>
    </row>
    <row r="16" spans="1:6" x14ac:dyDescent="0.35">
      <c r="A16" s="664" t="s">
        <v>92</v>
      </c>
      <c r="B16" s="498"/>
      <c r="C16" s="665"/>
      <c r="D16" s="264"/>
      <c r="E16" s="670"/>
    </row>
    <row r="17" spans="1:5" x14ac:dyDescent="0.35">
      <c r="A17" s="664" t="s">
        <v>2829</v>
      </c>
      <c r="B17" s="498"/>
      <c r="C17" s="665"/>
      <c r="D17" s="264"/>
      <c r="E17" s="670"/>
    </row>
    <row r="18" spans="1:5" x14ac:dyDescent="0.35">
      <c r="A18" s="664" t="s">
        <v>2982</v>
      </c>
      <c r="B18" s="498"/>
      <c r="C18" s="665"/>
      <c r="D18" s="307">
        <v>24313.927150000003</v>
      </c>
      <c r="E18" s="670"/>
    </row>
    <row r="19" spans="1:5" x14ac:dyDescent="0.35">
      <c r="A19" s="342" t="s">
        <v>2830</v>
      </c>
      <c r="B19" s="452"/>
      <c r="C19" s="472"/>
      <c r="D19" s="264"/>
      <c r="E19" s="670"/>
    </row>
    <row r="20" spans="1:5" x14ac:dyDescent="0.35">
      <c r="A20" s="342" t="s">
        <v>2831</v>
      </c>
      <c r="B20" s="452"/>
      <c r="C20" s="472"/>
      <c r="D20" s="264"/>
      <c r="E20" s="670"/>
    </row>
    <row r="21" spans="1:5" x14ac:dyDescent="0.35">
      <c r="A21" s="342" t="s">
        <v>2832</v>
      </c>
      <c r="B21" s="452"/>
      <c r="C21" s="472"/>
      <c r="D21" s="307">
        <v>24313.927150000003</v>
      </c>
      <c r="E21" s="670"/>
    </row>
    <row r="22" spans="1:5" x14ac:dyDescent="0.35">
      <c r="A22" s="342" t="s">
        <v>2833</v>
      </c>
      <c r="B22" s="452"/>
      <c r="C22" s="472"/>
      <c r="D22" s="307"/>
      <c r="E22" s="670"/>
    </row>
    <row r="23" spans="1:5" x14ac:dyDescent="0.35">
      <c r="A23" s="342" t="s">
        <v>2834</v>
      </c>
      <c r="B23" s="452"/>
      <c r="C23" s="472"/>
      <c r="D23" s="307"/>
      <c r="E23" s="670"/>
    </row>
    <row r="24" spans="1:5" x14ac:dyDescent="0.35">
      <c r="A24" s="664" t="s">
        <v>2849</v>
      </c>
      <c r="B24" s="498"/>
      <c r="C24" s="665"/>
      <c r="D24" s="308">
        <v>60</v>
      </c>
      <c r="E24" s="670"/>
    </row>
    <row r="25" spans="1:5" ht="15" customHeight="1" x14ac:dyDescent="0.35">
      <c r="A25" s="666" t="s">
        <v>2799</v>
      </c>
      <c r="B25" s="667"/>
      <c r="C25" s="668"/>
      <c r="D25" s="307"/>
      <c r="E25" s="670"/>
    </row>
    <row r="26" spans="1:5" ht="15" customHeight="1" x14ac:dyDescent="0.35">
      <c r="A26" s="666" t="s">
        <v>102</v>
      </c>
      <c r="B26" s="675"/>
      <c r="C26" s="676"/>
      <c r="D26" s="264"/>
      <c r="E26" s="670"/>
    </row>
    <row r="27" spans="1:5" x14ac:dyDescent="0.35">
      <c r="A27" s="664" t="s">
        <v>2825</v>
      </c>
      <c r="B27" s="498"/>
      <c r="C27" s="665"/>
      <c r="D27" s="264"/>
      <c r="E27" s="670"/>
    </row>
    <row r="28" spans="1:5" ht="26.25" customHeight="1" x14ac:dyDescent="0.35">
      <c r="A28" s="664" t="s">
        <v>2991</v>
      </c>
      <c r="B28" s="498"/>
      <c r="C28" s="665"/>
      <c r="D28" s="264"/>
      <c r="E28" s="670"/>
    </row>
    <row r="29" spans="1:5" x14ac:dyDescent="0.35">
      <c r="A29" s="664" t="s">
        <v>2827</v>
      </c>
      <c r="B29" s="498"/>
      <c r="C29" s="665"/>
      <c r="D29" s="264"/>
      <c r="E29" s="670"/>
    </row>
    <row r="30" spans="1:5" ht="30" customHeight="1" x14ac:dyDescent="0.35">
      <c r="A30" s="664" t="s">
        <v>2990</v>
      </c>
      <c r="B30" s="498"/>
      <c r="C30" s="665"/>
      <c r="D30" s="264"/>
      <c r="E30" s="670"/>
    </row>
    <row r="31" spans="1:5" ht="15" customHeight="1" x14ac:dyDescent="0.35">
      <c r="A31" s="672" t="s">
        <v>101</v>
      </c>
      <c r="B31" s="673"/>
      <c r="C31" s="674"/>
      <c r="D31" s="309">
        <v>5056.2463399999997</v>
      </c>
      <c r="E31" s="670"/>
    </row>
    <row r="32" spans="1:5" ht="15" customHeight="1" x14ac:dyDescent="0.35">
      <c r="A32" s="672" t="s">
        <v>2800</v>
      </c>
      <c r="B32" s="673"/>
      <c r="C32" s="674"/>
      <c r="D32" s="309">
        <v>2879.83086</v>
      </c>
      <c r="E32" s="670"/>
    </row>
    <row r="33" spans="1:5" ht="27.75" customHeight="1" x14ac:dyDescent="0.35">
      <c r="A33" s="664" t="s">
        <v>2801</v>
      </c>
      <c r="B33" s="498"/>
      <c r="C33" s="665"/>
      <c r="D33" s="309">
        <v>65968.429909999992</v>
      </c>
      <c r="E33" s="670"/>
    </row>
    <row r="34" spans="1:5" x14ac:dyDescent="0.35">
      <c r="A34" s="664" t="s">
        <v>2827</v>
      </c>
      <c r="B34" s="498"/>
      <c r="C34" s="665"/>
      <c r="D34" s="308"/>
      <c r="E34" s="670"/>
    </row>
    <row r="35" spans="1:5" x14ac:dyDescent="0.35">
      <c r="A35" s="664" t="s">
        <v>2682</v>
      </c>
      <c r="B35" s="498"/>
      <c r="C35" s="665"/>
      <c r="D35" s="309">
        <v>65968.429909999992</v>
      </c>
      <c r="E35" s="670"/>
    </row>
    <row r="36" spans="1:5" x14ac:dyDescent="0.35">
      <c r="A36" s="664" t="s">
        <v>2835</v>
      </c>
      <c r="B36" s="498"/>
      <c r="C36" s="665"/>
      <c r="D36" s="308"/>
      <c r="E36" s="670"/>
    </row>
    <row r="37" spans="1:5" x14ac:dyDescent="0.35">
      <c r="A37" s="683" t="s">
        <v>2983</v>
      </c>
      <c r="B37" s="681"/>
      <c r="C37" s="682"/>
      <c r="D37" s="264"/>
      <c r="E37" s="670"/>
    </row>
    <row r="38" spans="1:5" x14ac:dyDescent="0.35">
      <c r="A38" s="656" t="s">
        <v>2802</v>
      </c>
      <c r="B38" s="498"/>
      <c r="C38" s="665"/>
      <c r="D38" s="264"/>
      <c r="E38" s="670"/>
    </row>
    <row r="39" spans="1:5" ht="30" customHeight="1" x14ac:dyDescent="0.35">
      <c r="A39" s="680" t="s">
        <v>2803</v>
      </c>
      <c r="B39" s="681"/>
      <c r="C39" s="682"/>
      <c r="D39" s="264"/>
      <c r="E39" s="670"/>
    </row>
    <row r="40" spans="1:5" ht="29.25" customHeight="1" x14ac:dyDescent="0.35">
      <c r="A40" s="677" t="s">
        <v>2804</v>
      </c>
      <c r="B40" s="678"/>
      <c r="C40" s="679"/>
      <c r="D40" s="264"/>
      <c r="E40" s="670"/>
    </row>
    <row r="41" spans="1:5" x14ac:dyDescent="0.35">
      <c r="A41" s="656" t="s">
        <v>2805</v>
      </c>
      <c r="B41" s="498"/>
      <c r="C41" s="665"/>
      <c r="D41" s="264"/>
      <c r="E41" s="670"/>
    </row>
    <row r="42" spans="1:5" x14ac:dyDescent="0.35">
      <c r="A42" s="656" t="s">
        <v>2806</v>
      </c>
      <c r="B42" s="498"/>
      <c r="C42" s="665"/>
      <c r="D42" s="309">
        <v>-5.3971499999999999</v>
      </c>
      <c r="E42" s="670"/>
    </row>
    <row r="43" spans="1:5" x14ac:dyDescent="0.35">
      <c r="A43" s="656" t="s">
        <v>2807</v>
      </c>
      <c r="B43" s="498"/>
      <c r="C43" s="665"/>
      <c r="D43" s="264"/>
      <c r="E43" s="670"/>
    </row>
    <row r="44" spans="1:5" x14ac:dyDescent="0.35">
      <c r="A44" s="656" t="s">
        <v>100</v>
      </c>
      <c r="B44" s="657"/>
      <c r="C44" s="658"/>
      <c r="D44" s="309">
        <v>14.967029999999999</v>
      </c>
      <c r="E44" s="670"/>
    </row>
    <row r="45" spans="1:5" x14ac:dyDescent="0.35">
      <c r="A45" s="656" t="s">
        <v>2836</v>
      </c>
      <c r="B45" s="498"/>
      <c r="C45" s="665"/>
      <c r="D45" s="309">
        <v>0</v>
      </c>
      <c r="E45" s="670"/>
    </row>
    <row r="46" spans="1:5" x14ac:dyDescent="0.35">
      <c r="A46" s="656" t="s">
        <v>2746</v>
      </c>
      <c r="B46" s="657"/>
      <c r="C46" s="658"/>
      <c r="D46" s="308"/>
      <c r="E46" s="670"/>
    </row>
    <row r="47" spans="1:5" ht="15" customHeight="1" x14ac:dyDescent="0.35">
      <c r="A47" s="656" t="s">
        <v>2809</v>
      </c>
      <c r="B47" s="657"/>
      <c r="C47" s="658"/>
      <c r="D47" s="309">
        <v>27236.998579999999</v>
      </c>
      <c r="E47" s="670"/>
    </row>
    <row r="48" spans="1:5" ht="15" customHeight="1" x14ac:dyDescent="0.35">
      <c r="A48" s="342" t="s">
        <v>2810</v>
      </c>
      <c r="B48" s="452"/>
      <c r="C48" s="472"/>
      <c r="D48" s="309">
        <v>14288.588</v>
      </c>
      <c r="E48" s="670"/>
    </row>
    <row r="49" spans="1:5" ht="15" customHeight="1" x14ac:dyDescent="0.35">
      <c r="A49" s="342" t="s">
        <v>2811</v>
      </c>
      <c r="B49" s="452"/>
      <c r="C49" s="472"/>
      <c r="D49" s="309">
        <v>12948.41058</v>
      </c>
      <c r="E49" s="670"/>
    </row>
    <row r="50" spans="1:5" ht="15" customHeight="1" x14ac:dyDescent="0.35">
      <c r="A50" s="656" t="s">
        <v>2747</v>
      </c>
      <c r="B50" s="657"/>
      <c r="C50" s="658"/>
      <c r="D50" s="308"/>
      <c r="E50" s="670"/>
    </row>
    <row r="51" spans="1:5" ht="19.5" customHeight="1" x14ac:dyDescent="0.35">
      <c r="A51" s="656" t="s">
        <v>2808</v>
      </c>
      <c r="B51" s="498"/>
      <c r="C51" s="665"/>
      <c r="D51" s="309">
        <v>1045.316</v>
      </c>
      <c r="E51" s="670"/>
    </row>
    <row r="52" spans="1:5" x14ac:dyDescent="0.35">
      <c r="A52" s="342" t="s">
        <v>2837</v>
      </c>
      <c r="B52" s="452"/>
      <c r="C52" s="472"/>
      <c r="D52" s="309">
        <v>424.80399999999997</v>
      </c>
      <c r="E52" s="670"/>
    </row>
    <row r="53" spans="1:5" x14ac:dyDescent="0.35">
      <c r="A53" s="342" t="s">
        <v>2838</v>
      </c>
      <c r="B53" s="452"/>
      <c r="C53" s="472"/>
      <c r="D53" s="308"/>
      <c r="E53" s="670"/>
    </row>
    <row r="54" spans="1:5" x14ac:dyDescent="0.35">
      <c r="A54" s="342" t="s">
        <v>2839</v>
      </c>
      <c r="B54" s="452"/>
      <c r="C54" s="472"/>
      <c r="D54" s="309">
        <v>620.51199999999994</v>
      </c>
      <c r="E54" s="670"/>
    </row>
    <row r="55" spans="1:5" x14ac:dyDescent="0.35">
      <c r="A55" s="688" t="s">
        <v>2812</v>
      </c>
      <c r="B55" s="660"/>
      <c r="C55" s="661"/>
      <c r="D55" s="264"/>
      <c r="E55" s="670"/>
    </row>
    <row r="56" spans="1:5" x14ac:dyDescent="0.35">
      <c r="A56" s="659" t="s">
        <v>2827</v>
      </c>
      <c r="B56" s="660"/>
      <c r="C56" s="661"/>
      <c r="D56" s="264"/>
      <c r="E56" s="670"/>
    </row>
    <row r="57" spans="1:5" x14ac:dyDescent="0.35">
      <c r="A57" s="659" t="s">
        <v>2682</v>
      </c>
      <c r="B57" s="660"/>
      <c r="C57" s="661"/>
      <c r="D57" s="264"/>
      <c r="E57" s="670"/>
    </row>
    <row r="58" spans="1:5" ht="14.25" customHeight="1" x14ac:dyDescent="0.35">
      <c r="A58" s="688" t="s">
        <v>2813</v>
      </c>
      <c r="B58" s="660"/>
      <c r="C58" s="661"/>
      <c r="D58" s="309"/>
      <c r="E58" s="670"/>
    </row>
    <row r="59" spans="1:5" x14ac:dyDescent="0.35">
      <c r="A59" s="659" t="s">
        <v>2748</v>
      </c>
      <c r="B59" s="660"/>
      <c r="C59" s="661"/>
      <c r="D59" s="264"/>
      <c r="E59" s="670"/>
    </row>
    <row r="60" spans="1:5" x14ac:dyDescent="0.35">
      <c r="A60" s="659" t="s">
        <v>2840</v>
      </c>
      <c r="B60" s="660"/>
      <c r="C60" s="661"/>
      <c r="D60" s="264"/>
      <c r="E60" s="670"/>
    </row>
    <row r="61" spans="1:5" x14ac:dyDescent="0.35">
      <c r="A61" s="659" t="s">
        <v>2841</v>
      </c>
      <c r="B61" s="660"/>
      <c r="C61" s="661"/>
      <c r="D61" s="264"/>
      <c r="E61" s="670"/>
    </row>
    <row r="62" spans="1:5" ht="40.5" customHeight="1" x14ac:dyDescent="0.35">
      <c r="A62" s="656" t="s">
        <v>2814</v>
      </c>
      <c r="B62" s="498"/>
      <c r="C62" s="665"/>
      <c r="D62" s="309">
        <v>60498.775740000005</v>
      </c>
      <c r="E62" s="670"/>
    </row>
    <row r="63" spans="1:5" x14ac:dyDescent="0.35">
      <c r="A63" s="664" t="s">
        <v>2842</v>
      </c>
      <c r="B63" s="498"/>
      <c r="C63" s="665"/>
      <c r="D63" s="309"/>
      <c r="E63" s="670"/>
    </row>
    <row r="64" spans="1:5" x14ac:dyDescent="0.35">
      <c r="A64" s="664" t="s">
        <v>2843</v>
      </c>
      <c r="B64" s="498"/>
      <c r="C64" s="665"/>
      <c r="D64" s="309">
        <v>60498.775740000005</v>
      </c>
      <c r="E64" s="670"/>
    </row>
    <row r="65" spans="1:5" ht="31.5" customHeight="1" x14ac:dyDescent="0.35">
      <c r="A65" s="688" t="s">
        <v>2815</v>
      </c>
      <c r="B65" s="660"/>
      <c r="C65" s="661"/>
      <c r="D65" s="264"/>
      <c r="E65" s="670"/>
    </row>
    <row r="66" spans="1:5" ht="30.75" customHeight="1" x14ac:dyDescent="0.35">
      <c r="A66" s="688" t="s">
        <v>2816</v>
      </c>
      <c r="B66" s="660"/>
      <c r="C66" s="661"/>
      <c r="D66" s="264"/>
      <c r="E66" s="670"/>
    </row>
    <row r="67" spans="1:5" x14ac:dyDescent="0.35">
      <c r="A67" s="659" t="s">
        <v>2837</v>
      </c>
      <c r="B67" s="660"/>
      <c r="C67" s="661"/>
      <c r="D67" s="264"/>
      <c r="E67" s="670"/>
    </row>
    <row r="68" spans="1:5" x14ac:dyDescent="0.35">
      <c r="A68" s="659" t="s">
        <v>2838</v>
      </c>
      <c r="B68" s="660"/>
      <c r="C68" s="661"/>
      <c r="D68" s="264"/>
      <c r="E68" s="670"/>
    </row>
    <row r="69" spans="1:5" x14ac:dyDescent="0.35">
      <c r="A69" s="659" t="s">
        <v>2844</v>
      </c>
      <c r="B69" s="660"/>
      <c r="C69" s="661"/>
      <c r="D69" s="264"/>
      <c r="E69" s="670"/>
    </row>
    <row r="70" spans="1:5" x14ac:dyDescent="0.35">
      <c r="A70" s="659" t="s">
        <v>2839</v>
      </c>
      <c r="B70" s="660"/>
      <c r="C70" s="661"/>
      <c r="D70" s="264"/>
      <c r="E70" s="670"/>
    </row>
    <row r="71" spans="1:5" x14ac:dyDescent="0.35">
      <c r="A71" s="659" t="s">
        <v>2845</v>
      </c>
      <c r="B71" s="660"/>
      <c r="C71" s="661"/>
      <c r="D71" s="264"/>
      <c r="E71" s="670"/>
    </row>
    <row r="72" spans="1:5" x14ac:dyDescent="0.35">
      <c r="A72" s="656" t="s">
        <v>2817</v>
      </c>
      <c r="B72" s="498"/>
      <c r="C72" s="665"/>
      <c r="D72" s="264"/>
      <c r="E72" s="670"/>
    </row>
    <row r="73" spans="1:5" ht="33.75" customHeight="1" x14ac:dyDescent="0.35">
      <c r="A73" s="656" t="s">
        <v>2818</v>
      </c>
      <c r="B73" s="498"/>
      <c r="C73" s="665"/>
      <c r="D73" s="264"/>
      <c r="E73" s="670"/>
    </row>
    <row r="74" spans="1:5" ht="30.75" customHeight="1" x14ac:dyDescent="0.35">
      <c r="A74" s="656" t="s">
        <v>2819</v>
      </c>
      <c r="B74" s="498"/>
      <c r="C74" s="665"/>
      <c r="D74" s="264"/>
      <c r="E74" s="670"/>
    </row>
    <row r="75" spans="1:5" ht="21" customHeight="1" x14ac:dyDescent="0.35">
      <c r="A75" s="656" t="s">
        <v>2820</v>
      </c>
      <c r="B75" s="498"/>
      <c r="C75" s="665"/>
      <c r="D75" s="309"/>
      <c r="E75" s="670"/>
    </row>
    <row r="76" spans="1:5" ht="29.25" customHeight="1" x14ac:dyDescent="0.35">
      <c r="A76" s="664" t="s">
        <v>2821</v>
      </c>
      <c r="B76" s="498"/>
      <c r="C76" s="665"/>
      <c r="D76" s="308">
        <v>3005.8193900000001</v>
      </c>
      <c r="E76" s="670"/>
    </row>
    <row r="77" spans="1:5" x14ac:dyDescent="0.35">
      <c r="A77" s="664" t="s">
        <v>2822</v>
      </c>
      <c r="B77" s="498"/>
      <c r="C77" s="665"/>
      <c r="D77" s="309"/>
      <c r="E77" s="670"/>
    </row>
    <row r="78" spans="1:5" x14ac:dyDescent="0.35">
      <c r="A78" s="656" t="s">
        <v>2823</v>
      </c>
      <c r="B78" s="498"/>
      <c r="C78" s="665"/>
      <c r="D78" s="309"/>
      <c r="E78" s="670"/>
    </row>
    <row r="79" spans="1:5" x14ac:dyDescent="0.35">
      <c r="A79" s="664" t="s">
        <v>2846</v>
      </c>
      <c r="B79" s="498"/>
      <c r="C79" s="665"/>
      <c r="D79" s="264"/>
      <c r="E79" s="670"/>
    </row>
    <row r="80" spans="1:5" x14ac:dyDescent="0.35">
      <c r="A80" s="664" t="s">
        <v>2846</v>
      </c>
      <c r="B80" s="498"/>
      <c r="C80" s="665"/>
      <c r="D80" s="264"/>
      <c r="E80" s="670"/>
    </row>
    <row r="81" spans="1:5" x14ac:dyDescent="0.35">
      <c r="A81" s="656" t="s">
        <v>2824</v>
      </c>
      <c r="B81" s="498"/>
      <c r="C81" s="665"/>
      <c r="D81" s="309">
        <v>12202.939599999996</v>
      </c>
      <c r="E81" s="670"/>
    </row>
    <row r="82" spans="1:5" x14ac:dyDescent="0.35">
      <c r="A82" s="664" t="s">
        <v>2847</v>
      </c>
      <c r="B82" s="498"/>
      <c r="C82" s="665"/>
      <c r="D82" s="309"/>
      <c r="E82" s="670"/>
    </row>
    <row r="83" spans="1:5" ht="16.5" customHeight="1" thickBot="1" x14ac:dyDescent="0.4">
      <c r="A83" s="690" t="s">
        <v>2848</v>
      </c>
      <c r="B83" s="691"/>
      <c r="C83" s="692"/>
      <c r="D83" s="309">
        <v>12202.939599999996</v>
      </c>
      <c r="E83" s="671"/>
    </row>
    <row r="84" spans="1:5" x14ac:dyDescent="0.3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3" t="s">
        <v>3</v>
      </c>
      <c r="B1" s="694"/>
      <c r="C1" s="694"/>
      <c r="D1" s="131"/>
    </row>
    <row r="2" spans="1:5" ht="14.5" x14ac:dyDescent="0.35">
      <c r="A2" s="695" t="s">
        <v>2</v>
      </c>
      <c r="B2" s="696"/>
      <c r="C2" s="696"/>
      <c r="D2" s="132"/>
    </row>
    <row r="3" spans="1:5" ht="15" thickBot="1" x14ac:dyDescent="0.4">
      <c r="A3" s="697"/>
      <c r="B3" s="698"/>
      <c r="C3" s="698"/>
      <c r="D3" s="699"/>
    </row>
    <row r="4" spans="1:5" x14ac:dyDescent="0.25">
      <c r="A4" s="700" t="s">
        <v>2</v>
      </c>
      <c r="B4" s="701"/>
      <c r="C4" s="701"/>
      <c r="D4" s="702"/>
    </row>
    <row r="5" spans="1:5" ht="13" thickBot="1" x14ac:dyDescent="0.3">
      <c r="A5" s="703"/>
      <c r="B5" s="704"/>
      <c r="C5" s="704"/>
      <c r="D5" s="705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6"/>
      <c r="B1333" s="707" t="s">
        <v>921</v>
      </c>
      <c r="C1333" s="708"/>
      <c r="D1333" s="140" t="s">
        <v>920</v>
      </c>
      <c r="E1333" s="17"/>
    </row>
    <row r="1334" spans="1:5" ht="14.5" x14ac:dyDescent="0.25">
      <c r="A1334" s="706"/>
      <c r="B1334" s="707"/>
      <c r="C1334" s="708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09" t="s">
        <v>1</v>
      </c>
      <c r="B1" s="709"/>
      <c r="C1" s="709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zoomScaleNormal="100" zoomScaleSheetLayoutView="100" workbookViewId="0">
      <selection activeCell="A32" sqref="A32:C32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2.08984375" bestFit="1" customWidth="1"/>
  </cols>
  <sheetData>
    <row r="1" spans="1:8" ht="17" x14ac:dyDescent="0.4">
      <c r="A1" s="362" t="s">
        <v>2855</v>
      </c>
      <c r="B1" s="363"/>
      <c r="C1" s="363"/>
      <c r="D1" s="363"/>
      <c r="E1" s="29"/>
    </row>
    <row r="2" spans="1:8" ht="17" x14ac:dyDescent="0.4">
      <c r="A2" s="364" t="s">
        <v>49</v>
      </c>
      <c r="B2" s="365"/>
      <c r="C2" s="365"/>
      <c r="D2" s="365"/>
      <c r="E2" s="30"/>
    </row>
    <row r="3" spans="1:8" ht="15" thickBot="1" x14ac:dyDescent="0.4">
      <c r="A3" s="366"/>
      <c r="B3" s="367"/>
      <c r="C3" s="367"/>
      <c r="D3" s="367"/>
      <c r="E3" s="368"/>
    </row>
    <row r="4" spans="1:8" x14ac:dyDescent="0.35">
      <c r="A4" s="369" t="s">
        <v>49</v>
      </c>
      <c r="B4" s="370"/>
      <c r="C4" s="370"/>
      <c r="D4" s="370"/>
      <c r="E4" s="373" t="s">
        <v>3002</v>
      </c>
    </row>
    <row r="5" spans="1:8" ht="44.25" customHeight="1" thickBot="1" x14ac:dyDescent="0.4">
      <c r="A5" s="371"/>
      <c r="B5" s="372"/>
      <c r="C5" s="372"/>
      <c r="D5" s="372"/>
      <c r="E5" s="374"/>
    </row>
    <row r="6" spans="1:8" ht="16" thickBot="1" x14ac:dyDescent="0.4">
      <c r="A6" s="375" t="s">
        <v>2663</v>
      </c>
      <c r="B6" s="376"/>
      <c r="C6" s="377"/>
      <c r="D6" s="316">
        <f>datum</f>
        <v>45016</v>
      </c>
      <c r="E6" s="83"/>
      <c r="H6" s="54"/>
    </row>
    <row r="7" spans="1:8" x14ac:dyDescent="0.35">
      <c r="A7" s="383" t="s">
        <v>48</v>
      </c>
      <c r="B7" s="384"/>
      <c r="C7" s="384"/>
      <c r="D7" s="273" t="s">
        <v>3013</v>
      </c>
      <c r="E7" s="385" t="s">
        <v>47</v>
      </c>
    </row>
    <row r="8" spans="1:8" x14ac:dyDescent="0.35">
      <c r="A8" s="346" t="s">
        <v>46</v>
      </c>
      <c r="B8" s="347"/>
      <c r="C8" s="347"/>
      <c r="D8" s="84" t="s">
        <v>3014</v>
      </c>
      <c r="E8" s="382"/>
    </row>
    <row r="9" spans="1:8" ht="29" x14ac:dyDescent="0.35">
      <c r="A9" s="346" t="s">
        <v>45</v>
      </c>
      <c r="B9" s="347"/>
      <c r="C9" s="347"/>
      <c r="D9" s="84" t="s">
        <v>3015</v>
      </c>
      <c r="E9" s="382"/>
    </row>
    <row r="10" spans="1:8" x14ac:dyDescent="0.35">
      <c r="A10" s="346" t="s">
        <v>44</v>
      </c>
      <c r="B10" s="347"/>
      <c r="C10" s="347"/>
      <c r="D10" s="84" t="s">
        <v>3016</v>
      </c>
      <c r="E10" s="382"/>
    </row>
    <row r="11" spans="1:8" ht="15.5" x14ac:dyDescent="0.35">
      <c r="A11" s="346" t="s">
        <v>43</v>
      </c>
      <c r="B11" s="347"/>
      <c r="C11" s="347"/>
      <c r="D11" s="85">
        <v>36508</v>
      </c>
      <c r="E11" s="382" t="s">
        <v>42</v>
      </c>
      <c r="H11" s="46"/>
    </row>
    <row r="12" spans="1:8" x14ac:dyDescent="0.35">
      <c r="A12" s="346" t="s">
        <v>41</v>
      </c>
      <c r="B12" s="347"/>
      <c r="C12" s="347"/>
      <c r="D12" s="85">
        <v>43029</v>
      </c>
      <c r="E12" s="382"/>
    </row>
    <row r="13" spans="1:8" x14ac:dyDescent="0.35">
      <c r="A13" s="346" t="s">
        <v>40</v>
      </c>
      <c r="B13" s="347"/>
      <c r="C13" s="347"/>
      <c r="D13" s="84" t="s">
        <v>3017</v>
      </c>
      <c r="E13" s="382"/>
    </row>
    <row r="14" spans="1:8" ht="15.5" x14ac:dyDescent="0.35">
      <c r="A14" s="346" t="s">
        <v>39</v>
      </c>
      <c r="B14" s="347"/>
      <c r="C14" s="347"/>
      <c r="D14" s="86">
        <v>74211000</v>
      </c>
      <c r="E14" s="87" t="s">
        <v>38</v>
      </c>
      <c r="H14" s="46"/>
    </row>
    <row r="15" spans="1:8" ht="16" thickBot="1" x14ac:dyDescent="0.4">
      <c r="A15" s="378" t="s">
        <v>37</v>
      </c>
      <c r="B15" s="379"/>
      <c r="C15" s="379"/>
      <c r="D15" s="86">
        <v>461517000</v>
      </c>
      <c r="E15" s="88" t="s">
        <v>36</v>
      </c>
      <c r="G15" s="320">
        <v>461517000</v>
      </c>
      <c r="H15" s="46"/>
    </row>
    <row r="16" spans="1:8" ht="15.5" x14ac:dyDescent="0.35">
      <c r="A16" s="386" t="s">
        <v>35</v>
      </c>
      <c r="B16" s="380" t="s">
        <v>34</v>
      </c>
      <c r="C16" s="380"/>
      <c r="D16" s="414" t="s">
        <v>3018</v>
      </c>
      <c r="E16" s="381" t="s">
        <v>33</v>
      </c>
      <c r="G16" s="322">
        <v>472523000</v>
      </c>
      <c r="H16" s="54"/>
    </row>
    <row r="17" spans="1:8" x14ac:dyDescent="0.35">
      <c r="A17" s="386"/>
      <c r="B17" s="347" t="s">
        <v>26</v>
      </c>
      <c r="C17" s="347"/>
      <c r="D17" s="415"/>
      <c r="E17" s="382"/>
      <c r="G17" s="321">
        <f>G16-G15</f>
        <v>11006000</v>
      </c>
      <c r="H17">
        <v>17086000</v>
      </c>
    </row>
    <row r="18" spans="1:8" x14ac:dyDescent="0.35">
      <c r="A18" s="386"/>
      <c r="B18" s="347" t="s">
        <v>25</v>
      </c>
      <c r="C18" s="347"/>
      <c r="D18" s="415"/>
      <c r="E18" s="382"/>
    </row>
    <row r="19" spans="1:8" ht="15" customHeight="1" thickBot="1" x14ac:dyDescent="0.4">
      <c r="A19" s="387"/>
      <c r="B19" s="345" t="s">
        <v>2689</v>
      </c>
      <c r="C19" s="345"/>
      <c r="D19" s="416"/>
      <c r="E19" s="88" t="s">
        <v>32</v>
      </c>
      <c r="H19" s="55"/>
    </row>
    <row r="20" spans="1:8" ht="24.75" customHeight="1" x14ac:dyDescent="0.35">
      <c r="A20" s="394" t="s">
        <v>31</v>
      </c>
      <c r="B20" s="393" t="s">
        <v>30</v>
      </c>
      <c r="C20" s="393"/>
      <c r="D20" s="275" t="s">
        <v>3050</v>
      </c>
      <c r="E20" s="91" t="s">
        <v>28</v>
      </c>
      <c r="G20" s="54"/>
    </row>
    <row r="21" spans="1:8" ht="29.25" customHeight="1" x14ac:dyDescent="0.35">
      <c r="A21" s="395"/>
      <c r="B21" s="402" t="s">
        <v>2752</v>
      </c>
      <c r="C21" s="403"/>
      <c r="D21" s="275" t="s">
        <v>3093</v>
      </c>
      <c r="E21" s="92" t="s">
        <v>2867</v>
      </c>
      <c r="G21" s="54"/>
    </row>
    <row r="22" spans="1:8" ht="25.5" customHeight="1" thickBot="1" x14ac:dyDescent="0.4">
      <c r="A22" s="396"/>
      <c r="B22" s="407" t="s">
        <v>27</v>
      </c>
      <c r="C22" s="93" t="s">
        <v>2684</v>
      </c>
      <c r="D22" s="274" t="s">
        <v>3018</v>
      </c>
      <c r="E22" s="412" t="s">
        <v>2868</v>
      </c>
      <c r="G22" s="54"/>
    </row>
    <row r="23" spans="1:8" ht="15.5" x14ac:dyDescent="0.35">
      <c r="A23" s="396"/>
      <c r="B23" s="408"/>
      <c r="C23" s="94" t="s">
        <v>26</v>
      </c>
      <c r="D23" s="275" t="s">
        <v>3018</v>
      </c>
      <c r="E23" s="339"/>
      <c r="G23" s="54"/>
    </row>
    <row r="24" spans="1:8" ht="15.5" x14ac:dyDescent="0.35">
      <c r="A24" s="396"/>
      <c r="B24" s="408"/>
      <c r="C24" s="94" t="s">
        <v>25</v>
      </c>
      <c r="D24" s="275" t="s">
        <v>3018</v>
      </c>
      <c r="E24" s="339"/>
      <c r="G24" s="54"/>
    </row>
    <row r="25" spans="1:8" ht="15.5" x14ac:dyDescent="0.35">
      <c r="A25" s="396"/>
      <c r="B25" s="408"/>
      <c r="C25" s="94" t="s">
        <v>24</v>
      </c>
      <c r="D25" s="275" t="s">
        <v>3018</v>
      </c>
      <c r="E25" s="339"/>
      <c r="G25" s="54"/>
    </row>
    <row r="26" spans="1:8" ht="15" customHeight="1" x14ac:dyDescent="0.35">
      <c r="A26" s="396"/>
      <c r="B26" s="409"/>
      <c r="C26" s="94" t="s">
        <v>20</v>
      </c>
      <c r="D26" s="275" t="s">
        <v>3018</v>
      </c>
      <c r="E26" s="339"/>
    </row>
    <row r="27" spans="1:8" x14ac:dyDescent="0.35">
      <c r="A27" s="396"/>
      <c r="B27" s="407" t="s">
        <v>23</v>
      </c>
      <c r="C27" s="94" t="s">
        <v>22</v>
      </c>
      <c r="D27" s="86">
        <v>11006000</v>
      </c>
      <c r="E27" s="412" t="s">
        <v>2869</v>
      </c>
    </row>
    <row r="28" spans="1:8" ht="29" x14ac:dyDescent="0.35">
      <c r="A28" s="396"/>
      <c r="B28" s="408"/>
      <c r="C28" s="94" t="s">
        <v>21</v>
      </c>
      <c r="D28" s="275" t="s">
        <v>3018</v>
      </c>
      <c r="E28" s="412"/>
    </row>
    <row r="29" spans="1:8" ht="38.25" customHeight="1" thickBot="1" x14ac:dyDescent="0.4">
      <c r="A29" s="397"/>
      <c r="B29" s="410"/>
      <c r="C29" s="95" t="s">
        <v>2685</v>
      </c>
      <c r="D29" s="274" t="s">
        <v>3018</v>
      </c>
      <c r="E29" s="413"/>
      <c r="H29" s="54"/>
    </row>
    <row r="30" spans="1:8" ht="30" customHeight="1" x14ac:dyDescent="0.35">
      <c r="A30" s="398" t="s">
        <v>2652</v>
      </c>
      <c r="B30" s="380" t="s">
        <v>2653</v>
      </c>
      <c r="C30" s="380"/>
      <c r="D30" s="275" t="s">
        <v>3018</v>
      </c>
      <c r="E30" s="96" t="s">
        <v>2870</v>
      </c>
      <c r="H30" s="54"/>
    </row>
    <row r="31" spans="1:8" ht="46.5" customHeight="1" thickBot="1" x14ac:dyDescent="0.4">
      <c r="A31" s="358"/>
      <c r="B31" s="411" t="s">
        <v>2654</v>
      </c>
      <c r="C31" s="411"/>
      <c r="D31" s="275" t="s">
        <v>3018</v>
      </c>
      <c r="E31" s="276" t="s">
        <v>2751</v>
      </c>
      <c r="H31" s="54"/>
    </row>
    <row r="32" spans="1:8" ht="50.25" customHeight="1" thickBot="1" x14ac:dyDescent="0.4">
      <c r="A32" s="404" t="s">
        <v>2877</v>
      </c>
      <c r="B32" s="405"/>
      <c r="C32" s="406"/>
      <c r="D32" s="80"/>
      <c r="E32" s="98" t="s">
        <v>19</v>
      </c>
      <c r="H32" s="54"/>
    </row>
    <row r="33" spans="1:8" ht="24.65" customHeight="1" x14ac:dyDescent="0.35">
      <c r="A33" s="383" t="s">
        <v>18</v>
      </c>
      <c r="B33" s="399"/>
      <c r="C33" s="399"/>
      <c r="D33" s="277" t="s">
        <v>3019</v>
      </c>
      <c r="E33" s="99"/>
      <c r="H33" s="54"/>
    </row>
    <row r="34" spans="1:8" ht="15.5" x14ac:dyDescent="0.35">
      <c r="A34" s="346" t="s">
        <v>17</v>
      </c>
      <c r="B34" s="400"/>
      <c r="C34" s="94" t="s">
        <v>16</v>
      </c>
      <c r="D34" s="278" t="s">
        <v>3020</v>
      </c>
      <c r="E34" s="338" t="s">
        <v>2872</v>
      </c>
      <c r="H34" s="54"/>
    </row>
    <row r="35" spans="1:8" ht="15.5" x14ac:dyDescent="0.35">
      <c r="A35" s="401"/>
      <c r="B35" s="400"/>
      <c r="C35" s="94" t="s">
        <v>15</v>
      </c>
      <c r="D35" s="278" t="s">
        <v>3021</v>
      </c>
      <c r="E35" s="339"/>
      <c r="H35" s="54"/>
    </row>
    <row r="36" spans="1:8" x14ac:dyDescent="0.35">
      <c r="A36" s="401"/>
      <c r="B36" s="400"/>
      <c r="C36" s="100" t="s">
        <v>14</v>
      </c>
      <c r="D36" s="279">
        <v>44008</v>
      </c>
      <c r="E36" s="339"/>
    </row>
    <row r="37" spans="1:8" ht="15" customHeight="1" x14ac:dyDescent="0.35">
      <c r="A37" s="391" t="s">
        <v>13</v>
      </c>
      <c r="B37" s="392"/>
      <c r="C37" s="392"/>
      <c r="D37" s="392"/>
      <c r="E37" s="338" t="s">
        <v>2873</v>
      </c>
    </row>
    <row r="38" spans="1:8" x14ac:dyDescent="0.35">
      <c r="A38" s="356" t="s">
        <v>3045</v>
      </c>
      <c r="B38" s="357"/>
      <c r="C38" s="357"/>
      <c r="D38" s="357"/>
      <c r="E38" s="339"/>
    </row>
    <row r="39" spans="1:8" ht="15" customHeight="1" thickBot="1" x14ac:dyDescent="0.4">
      <c r="A39" s="358"/>
      <c r="B39" s="359"/>
      <c r="C39" s="101"/>
      <c r="D39" s="82"/>
      <c r="E39" s="61"/>
    </row>
    <row r="40" spans="1:8" ht="29" x14ac:dyDescent="0.35">
      <c r="A40" s="360" t="s">
        <v>18</v>
      </c>
      <c r="B40" s="361"/>
      <c r="C40" s="361"/>
      <c r="D40" s="280" t="s">
        <v>3022</v>
      </c>
      <c r="E40" s="99" t="s">
        <v>2871</v>
      </c>
      <c r="H40" s="54"/>
    </row>
    <row r="41" spans="1:8" ht="15" customHeight="1" x14ac:dyDescent="0.35">
      <c r="A41" s="342" t="s">
        <v>17</v>
      </c>
      <c r="B41" s="343"/>
      <c r="C41" s="100" t="s">
        <v>16</v>
      </c>
      <c r="D41" s="281" t="s">
        <v>3020</v>
      </c>
      <c r="E41" s="338" t="s">
        <v>2872</v>
      </c>
      <c r="H41" s="54"/>
    </row>
    <row r="42" spans="1:8" ht="15.5" x14ac:dyDescent="0.35">
      <c r="A42" s="344"/>
      <c r="B42" s="343"/>
      <c r="C42" s="100" t="s">
        <v>15</v>
      </c>
      <c r="D42" s="281" t="s">
        <v>3023</v>
      </c>
      <c r="E42" s="339"/>
      <c r="H42" s="54"/>
    </row>
    <row r="43" spans="1:8" x14ac:dyDescent="0.35">
      <c r="A43" s="344"/>
      <c r="B43" s="343"/>
      <c r="C43" s="100" t="s">
        <v>14</v>
      </c>
      <c r="D43" s="281">
        <v>43790</v>
      </c>
      <c r="E43" s="339"/>
    </row>
    <row r="44" spans="1:8" ht="15" customHeight="1" x14ac:dyDescent="0.35">
      <c r="A44" s="388" t="s">
        <v>13</v>
      </c>
      <c r="B44" s="389"/>
      <c r="C44" s="389"/>
      <c r="D44" s="389"/>
      <c r="E44" s="338" t="s">
        <v>2873</v>
      </c>
    </row>
    <row r="45" spans="1:8" ht="45" customHeight="1" x14ac:dyDescent="0.35">
      <c r="A45" s="351" t="s">
        <v>3044</v>
      </c>
      <c r="B45" s="352"/>
      <c r="C45" s="352"/>
      <c r="D45" s="352"/>
      <c r="E45" s="339"/>
    </row>
    <row r="46" spans="1:8" ht="15" customHeight="1" x14ac:dyDescent="0.35">
      <c r="A46" s="348" t="s">
        <v>2874</v>
      </c>
      <c r="B46" s="349"/>
      <c r="C46" s="350"/>
      <c r="D46" s="67" t="s">
        <v>3018</v>
      </c>
      <c r="E46" s="97" t="s">
        <v>2664</v>
      </c>
    </row>
    <row r="47" spans="1:8" ht="15" customHeight="1" thickBot="1" x14ac:dyDescent="0.4">
      <c r="A47" s="287"/>
      <c r="B47" s="288"/>
      <c r="C47" s="289"/>
      <c r="D47" s="271"/>
      <c r="E47" s="290"/>
    </row>
    <row r="48" spans="1:8" ht="29" x14ac:dyDescent="0.35">
      <c r="A48" s="422" t="s">
        <v>18</v>
      </c>
      <c r="B48" s="423"/>
      <c r="C48" s="423"/>
      <c r="D48" s="280" t="s">
        <v>3024</v>
      </c>
      <c r="E48" s="103" t="s">
        <v>2871</v>
      </c>
      <c r="H48" s="54"/>
    </row>
    <row r="49" spans="1:8" ht="15" customHeight="1" x14ac:dyDescent="0.35">
      <c r="A49" s="342" t="s">
        <v>17</v>
      </c>
      <c r="B49" s="343"/>
      <c r="C49" s="100" t="s">
        <v>16</v>
      </c>
      <c r="D49" s="281" t="s">
        <v>3020</v>
      </c>
      <c r="E49" s="353" t="s">
        <v>2872</v>
      </c>
      <c r="H49" s="54"/>
    </row>
    <row r="50" spans="1:8" ht="15.5" x14ac:dyDescent="0.35">
      <c r="A50" s="344"/>
      <c r="B50" s="343"/>
      <c r="C50" s="100" t="s">
        <v>15</v>
      </c>
      <c r="D50" s="281" t="s">
        <v>3025</v>
      </c>
      <c r="E50" s="354"/>
      <c r="H50" s="54"/>
    </row>
    <row r="51" spans="1:8" x14ac:dyDescent="0.35">
      <c r="A51" s="344"/>
      <c r="B51" s="343"/>
      <c r="C51" s="100" t="s">
        <v>14</v>
      </c>
      <c r="D51" s="281">
        <v>43790</v>
      </c>
      <c r="E51" s="355"/>
    </row>
    <row r="52" spans="1:8" ht="15" customHeight="1" x14ac:dyDescent="0.35">
      <c r="A52" s="348" t="s">
        <v>13</v>
      </c>
      <c r="B52" s="349"/>
      <c r="C52" s="349"/>
      <c r="D52" s="350"/>
      <c r="E52" s="417" t="s">
        <v>2873</v>
      </c>
    </row>
    <row r="53" spans="1:8" ht="27" customHeight="1" x14ac:dyDescent="0.35">
      <c r="A53" s="419" t="s">
        <v>3026</v>
      </c>
      <c r="B53" s="420"/>
      <c r="C53" s="420"/>
      <c r="D53" s="421"/>
      <c r="E53" s="418"/>
    </row>
    <row r="54" spans="1:8" ht="24" customHeight="1" x14ac:dyDescent="0.35">
      <c r="A54" s="348" t="s">
        <v>2876</v>
      </c>
      <c r="B54" s="349"/>
      <c r="C54" s="350"/>
      <c r="D54" s="65" t="s">
        <v>3018</v>
      </c>
      <c r="E54" s="390" t="s">
        <v>2664</v>
      </c>
    </row>
    <row r="55" spans="1:8" ht="15" customHeight="1" thickBot="1" x14ac:dyDescent="0.4">
      <c r="A55" s="340"/>
      <c r="B55" s="341"/>
      <c r="C55" s="341"/>
      <c r="D55" s="60"/>
      <c r="E55" s="390"/>
    </row>
    <row r="56" spans="1:8" ht="29" x14ac:dyDescent="0.35">
      <c r="A56" s="360" t="s">
        <v>18</v>
      </c>
      <c r="B56" s="361"/>
      <c r="C56" s="361"/>
      <c r="D56" s="284" t="s">
        <v>3032</v>
      </c>
      <c r="E56" s="99" t="s">
        <v>2871</v>
      </c>
    </row>
    <row r="57" spans="1:8" ht="15" customHeight="1" x14ac:dyDescent="0.35">
      <c r="A57" s="342" t="s">
        <v>17</v>
      </c>
      <c r="B57" s="343"/>
      <c r="C57" s="100" t="s">
        <v>16</v>
      </c>
      <c r="D57" s="282" t="s">
        <v>3028</v>
      </c>
      <c r="E57" s="353" t="s">
        <v>2872</v>
      </c>
    </row>
    <row r="58" spans="1:8" x14ac:dyDescent="0.35">
      <c r="A58" s="344"/>
      <c r="B58" s="343"/>
      <c r="C58" s="100" t="s">
        <v>15</v>
      </c>
      <c r="D58" s="282" t="s">
        <v>3021</v>
      </c>
      <c r="E58" s="354"/>
    </row>
    <row r="59" spans="1:8" x14ac:dyDescent="0.35">
      <c r="A59" s="344"/>
      <c r="B59" s="343"/>
      <c r="C59" s="100" t="s">
        <v>14</v>
      </c>
      <c r="D59" s="281">
        <v>44721</v>
      </c>
      <c r="E59" s="355"/>
    </row>
    <row r="60" spans="1:8" x14ac:dyDescent="0.35">
      <c r="A60" s="388" t="s">
        <v>13</v>
      </c>
      <c r="B60" s="389"/>
      <c r="C60" s="389"/>
      <c r="D60" s="389"/>
      <c r="E60" s="338" t="s">
        <v>2873</v>
      </c>
    </row>
    <row r="61" spans="1:8" ht="41.25" customHeight="1" x14ac:dyDescent="0.35">
      <c r="A61" s="351" t="s">
        <v>3043</v>
      </c>
      <c r="B61" s="352"/>
      <c r="C61" s="352"/>
      <c r="D61" s="352"/>
      <c r="E61" s="339"/>
    </row>
    <row r="62" spans="1:8" ht="15" customHeight="1" x14ac:dyDescent="0.35">
      <c r="A62" s="388" t="s">
        <v>2876</v>
      </c>
      <c r="B62" s="389"/>
      <c r="C62" s="389"/>
      <c r="D62" s="67" t="s">
        <v>3031</v>
      </c>
      <c r="E62" s="338" t="s">
        <v>2664</v>
      </c>
    </row>
    <row r="63" spans="1:8" ht="15" customHeight="1" x14ac:dyDescent="0.35">
      <c r="A63" s="340"/>
      <c r="B63" s="341"/>
      <c r="C63" s="341"/>
      <c r="D63" s="64"/>
      <c r="E63" s="339"/>
    </row>
    <row r="64" spans="1:8" x14ac:dyDescent="0.35">
      <c r="A64" s="342" t="s">
        <v>2875</v>
      </c>
      <c r="B64" s="343"/>
      <c r="C64" s="100" t="s">
        <v>2688</v>
      </c>
      <c r="D64" s="310" t="s">
        <v>3069</v>
      </c>
      <c r="E64" s="339"/>
    </row>
    <row r="65" spans="1:5" x14ac:dyDescent="0.35">
      <c r="A65" s="344"/>
      <c r="B65" s="343"/>
      <c r="C65" s="100" t="s">
        <v>16</v>
      </c>
      <c r="D65" t="s">
        <v>3065</v>
      </c>
      <c r="E65" s="339"/>
    </row>
    <row r="66" spans="1:5" x14ac:dyDescent="0.35">
      <c r="A66" s="344"/>
      <c r="B66" s="343"/>
      <c r="C66" s="100" t="s">
        <v>2655</v>
      </c>
      <c r="D66" s="66" t="s">
        <v>3025</v>
      </c>
      <c r="E66" s="339"/>
    </row>
    <row r="67" spans="1:5" x14ac:dyDescent="0.35">
      <c r="A67" s="342" t="s">
        <v>2875</v>
      </c>
      <c r="B67" s="343"/>
      <c r="C67" s="100" t="s">
        <v>2688</v>
      </c>
      <c r="D67" s="310" t="s">
        <v>3083</v>
      </c>
      <c r="E67" s="286"/>
    </row>
    <row r="68" spans="1:5" x14ac:dyDescent="0.35">
      <c r="A68" s="344"/>
      <c r="B68" s="343"/>
      <c r="C68" s="100" t="s">
        <v>16</v>
      </c>
      <c r="D68" t="s">
        <v>3065</v>
      </c>
      <c r="E68" s="286"/>
    </row>
    <row r="69" spans="1:5" x14ac:dyDescent="0.35">
      <c r="A69" s="344"/>
      <c r="B69" s="343"/>
      <c r="C69" s="100" t="s">
        <v>2655</v>
      </c>
      <c r="D69" s="66" t="s">
        <v>3025</v>
      </c>
      <c r="E69" s="286"/>
    </row>
    <row r="70" spans="1:5" x14ac:dyDescent="0.35">
      <c r="A70" s="342" t="s">
        <v>2875</v>
      </c>
      <c r="B70" s="343"/>
      <c r="C70" s="100" t="s">
        <v>2688</v>
      </c>
      <c r="D70" s="310" t="s">
        <v>3084</v>
      </c>
      <c r="E70" s="286"/>
    </row>
    <row r="71" spans="1:5" x14ac:dyDescent="0.35">
      <c r="A71" s="344"/>
      <c r="B71" s="343"/>
      <c r="C71" s="100" t="s">
        <v>16</v>
      </c>
      <c r="D71" t="s">
        <v>3065</v>
      </c>
      <c r="E71" s="286"/>
    </row>
    <row r="72" spans="1:5" x14ac:dyDescent="0.35">
      <c r="A72" s="344"/>
      <c r="B72" s="343"/>
      <c r="C72" s="100" t="s">
        <v>2655</v>
      </c>
      <c r="D72" s="66" t="s">
        <v>3025</v>
      </c>
      <c r="E72" s="286"/>
    </row>
    <row r="73" spans="1:5" x14ac:dyDescent="0.35">
      <c r="A73" s="342" t="s">
        <v>2875</v>
      </c>
      <c r="B73" s="343"/>
      <c r="C73" s="100" t="s">
        <v>2688</v>
      </c>
      <c r="D73" s="310" t="s">
        <v>3085</v>
      </c>
      <c r="E73" s="286"/>
    </row>
    <row r="74" spans="1:5" x14ac:dyDescent="0.35">
      <c r="A74" s="344"/>
      <c r="B74" s="343"/>
      <c r="C74" s="100" t="s">
        <v>16</v>
      </c>
      <c r="D74" t="s">
        <v>3065</v>
      </c>
      <c r="E74" s="286"/>
    </row>
    <row r="75" spans="1:5" x14ac:dyDescent="0.35">
      <c r="A75" s="344"/>
      <c r="B75" s="343"/>
      <c r="C75" s="100" t="s">
        <v>2655</v>
      </c>
      <c r="D75" s="66" t="s">
        <v>3025</v>
      </c>
      <c r="E75" s="286"/>
    </row>
    <row r="76" spans="1:5" x14ac:dyDescent="0.35">
      <c r="A76" s="342" t="s">
        <v>2875</v>
      </c>
      <c r="B76" s="343"/>
      <c r="C76" s="100" t="s">
        <v>2688</v>
      </c>
      <c r="D76" s="310" t="s">
        <v>3086</v>
      </c>
      <c r="E76" s="286"/>
    </row>
    <row r="77" spans="1:5" x14ac:dyDescent="0.35">
      <c r="A77" s="344"/>
      <c r="B77" s="343"/>
      <c r="C77" s="100" t="s">
        <v>16</v>
      </c>
      <c r="D77" s="285" t="s">
        <v>3068</v>
      </c>
      <c r="E77" s="286"/>
    </row>
    <row r="78" spans="1:5" x14ac:dyDescent="0.35">
      <c r="A78" s="344"/>
      <c r="B78" s="343"/>
      <c r="C78" s="100" t="s">
        <v>2655</v>
      </c>
      <c r="D78" s="285" t="s">
        <v>3025</v>
      </c>
      <c r="E78" s="286"/>
    </row>
    <row r="79" spans="1:5" x14ac:dyDescent="0.35">
      <c r="A79" s="342" t="s">
        <v>2875</v>
      </c>
      <c r="B79" s="343"/>
      <c r="C79" s="100" t="s">
        <v>2688</v>
      </c>
      <c r="D79" s="310" t="s">
        <v>3087</v>
      </c>
      <c r="E79" s="286"/>
    </row>
    <row r="80" spans="1:5" x14ac:dyDescent="0.35">
      <c r="A80" s="344"/>
      <c r="B80" s="343"/>
      <c r="C80" s="100" t="s">
        <v>16</v>
      </c>
      <c r="D80" t="s">
        <v>3065</v>
      </c>
      <c r="E80" s="286"/>
    </row>
    <row r="81" spans="1:5" x14ac:dyDescent="0.35">
      <c r="A81" s="344"/>
      <c r="B81" s="343"/>
      <c r="C81" s="100" t="s">
        <v>2655</v>
      </c>
      <c r="D81" s="66" t="s">
        <v>3025</v>
      </c>
      <c r="E81" s="286"/>
    </row>
    <row r="82" spans="1:5" x14ac:dyDescent="0.35">
      <c r="A82" s="342" t="s">
        <v>2875</v>
      </c>
      <c r="B82" s="343"/>
      <c r="C82" s="100" t="s">
        <v>2688</v>
      </c>
      <c r="D82" s="310" t="s">
        <v>3074</v>
      </c>
      <c r="E82" s="286"/>
    </row>
    <row r="83" spans="1:5" x14ac:dyDescent="0.35">
      <c r="A83" s="344"/>
      <c r="B83" s="343"/>
      <c r="C83" s="100" t="s">
        <v>16</v>
      </c>
      <c r="D83" s="285" t="s">
        <v>3068</v>
      </c>
      <c r="E83" s="286"/>
    </row>
    <row r="84" spans="1:5" x14ac:dyDescent="0.35">
      <c r="A84" s="344"/>
      <c r="B84" s="343"/>
      <c r="C84" s="100" t="s">
        <v>2655</v>
      </c>
      <c r="D84" s="285" t="s">
        <v>3025</v>
      </c>
      <c r="E84" s="286"/>
    </row>
    <row r="85" spans="1:5" x14ac:dyDescent="0.35">
      <c r="A85" s="342" t="s">
        <v>2875</v>
      </c>
      <c r="B85" s="343"/>
      <c r="C85" s="100" t="s">
        <v>2688</v>
      </c>
      <c r="D85" s="310" t="s">
        <v>3088</v>
      </c>
      <c r="E85" s="286"/>
    </row>
    <row r="86" spans="1:5" x14ac:dyDescent="0.35">
      <c r="A86" s="344"/>
      <c r="B86" s="343"/>
      <c r="C86" s="100" t="s">
        <v>16</v>
      </c>
      <c r="D86" s="285" t="s">
        <v>3068</v>
      </c>
      <c r="E86" s="286"/>
    </row>
    <row r="87" spans="1:5" x14ac:dyDescent="0.35">
      <c r="A87" s="344"/>
      <c r="B87" s="343"/>
      <c r="C87" s="100" t="s">
        <v>2655</v>
      </c>
      <c r="D87" s="285" t="s">
        <v>3025</v>
      </c>
      <c r="E87" s="286"/>
    </row>
    <row r="88" spans="1:5" x14ac:dyDescent="0.35">
      <c r="A88" s="342" t="s">
        <v>2875</v>
      </c>
      <c r="B88" s="343"/>
      <c r="C88" s="100" t="s">
        <v>2688</v>
      </c>
      <c r="D88" s="310" t="s">
        <v>3089</v>
      </c>
      <c r="E88" s="286"/>
    </row>
    <row r="89" spans="1:5" x14ac:dyDescent="0.35">
      <c r="A89" s="344"/>
      <c r="B89" s="343"/>
      <c r="C89" s="100" t="s">
        <v>16</v>
      </c>
      <c r="D89" s="285" t="s">
        <v>3068</v>
      </c>
      <c r="E89" s="286"/>
    </row>
    <row r="90" spans="1:5" x14ac:dyDescent="0.35">
      <c r="A90" s="344"/>
      <c r="B90" s="343"/>
      <c r="C90" s="100" t="s">
        <v>2655</v>
      </c>
      <c r="D90" s="285" t="s">
        <v>3025</v>
      </c>
      <c r="E90" s="286"/>
    </row>
    <row r="91" spans="1:5" x14ac:dyDescent="0.35">
      <c r="A91" s="342" t="s">
        <v>2875</v>
      </c>
      <c r="B91" s="343"/>
      <c r="C91" s="100" t="s">
        <v>2688</v>
      </c>
      <c r="D91" s="310" t="s">
        <v>3090</v>
      </c>
      <c r="E91" s="286"/>
    </row>
    <row r="92" spans="1:5" x14ac:dyDescent="0.35">
      <c r="A92" s="344"/>
      <c r="B92" s="343"/>
      <c r="C92" s="100" t="s">
        <v>16</v>
      </c>
      <c r="D92" s="285" t="s">
        <v>3068</v>
      </c>
      <c r="E92" s="286"/>
    </row>
    <row r="93" spans="1:5" x14ac:dyDescent="0.35">
      <c r="A93" s="344"/>
      <c r="B93" s="343"/>
      <c r="C93" s="100" t="s">
        <v>2655</v>
      </c>
      <c r="D93" s="285" t="s">
        <v>3025</v>
      </c>
      <c r="E93" s="286"/>
    </row>
    <row r="94" spans="1:5" x14ac:dyDescent="0.35">
      <c r="A94" s="342" t="s">
        <v>2875</v>
      </c>
      <c r="B94" s="343"/>
      <c r="C94" s="100" t="s">
        <v>2688</v>
      </c>
      <c r="D94" s="310" t="s">
        <v>3091</v>
      </c>
      <c r="E94" s="286"/>
    </row>
    <row r="95" spans="1:5" x14ac:dyDescent="0.35">
      <c r="A95" s="344"/>
      <c r="B95" s="343"/>
      <c r="C95" s="100" t="s">
        <v>16</v>
      </c>
      <c r="D95" s="285" t="s">
        <v>3068</v>
      </c>
      <c r="E95" s="286"/>
    </row>
    <row r="96" spans="1:5" x14ac:dyDescent="0.35">
      <c r="A96" s="344"/>
      <c r="B96" s="343"/>
      <c r="C96" s="100" t="s">
        <v>2655</v>
      </c>
      <c r="D96" s="285" t="s">
        <v>3025</v>
      </c>
      <c r="E96" s="286"/>
    </row>
    <row r="97" spans="1:5" ht="14.4" customHeight="1" x14ac:dyDescent="0.35">
      <c r="A97" s="342" t="s">
        <v>2875</v>
      </c>
      <c r="B97" s="343"/>
      <c r="C97" s="100" t="s">
        <v>2688</v>
      </c>
      <c r="D97" s="310" t="s">
        <v>3080</v>
      </c>
      <c r="E97" s="286"/>
    </row>
    <row r="98" spans="1:5" x14ac:dyDescent="0.35">
      <c r="A98" s="344"/>
      <c r="B98" s="343"/>
      <c r="C98" s="100" t="s">
        <v>16</v>
      </c>
      <c r="D98" t="s">
        <v>3065</v>
      </c>
      <c r="E98" s="286"/>
    </row>
    <row r="99" spans="1:5" x14ac:dyDescent="0.35">
      <c r="A99" s="344"/>
      <c r="B99" s="343"/>
      <c r="C99" s="100" t="s">
        <v>2655</v>
      </c>
      <c r="D99" s="66" t="s">
        <v>3025</v>
      </c>
      <c r="E99" s="286"/>
    </row>
    <row r="100" spans="1:5" x14ac:dyDescent="0.35">
      <c r="A100" s="342" t="s">
        <v>2875</v>
      </c>
      <c r="B100" s="343"/>
      <c r="C100" s="100" t="s">
        <v>2688</v>
      </c>
      <c r="D100" s="310" t="s">
        <v>3092</v>
      </c>
      <c r="E100" s="286"/>
    </row>
    <row r="101" spans="1:5" x14ac:dyDescent="0.35">
      <c r="A101" s="344"/>
      <c r="B101" s="343"/>
      <c r="C101" s="100" t="s">
        <v>16</v>
      </c>
      <c r="D101" s="285" t="s">
        <v>3068</v>
      </c>
      <c r="E101" s="286"/>
    </row>
    <row r="102" spans="1:5" ht="15" thickBot="1" x14ac:dyDescent="0.4">
      <c r="A102" s="344"/>
      <c r="B102" s="343"/>
      <c r="C102" s="100" t="s">
        <v>2655</v>
      </c>
      <c r="D102" s="285" t="s">
        <v>3025</v>
      </c>
      <c r="E102" s="286"/>
    </row>
    <row r="103" spans="1:5" ht="29" x14ac:dyDescent="0.35">
      <c r="A103" s="360" t="s">
        <v>18</v>
      </c>
      <c r="B103" s="361"/>
      <c r="C103" s="361"/>
      <c r="D103" s="284" t="s">
        <v>3027</v>
      </c>
      <c r="E103" s="99" t="s">
        <v>2871</v>
      </c>
    </row>
    <row r="104" spans="1:5" x14ac:dyDescent="0.35">
      <c r="A104" s="342" t="s">
        <v>17</v>
      </c>
      <c r="B104" s="343"/>
      <c r="C104" s="100" t="s">
        <v>16</v>
      </c>
      <c r="D104" s="282" t="s">
        <v>3028</v>
      </c>
      <c r="E104" s="338" t="s">
        <v>2872</v>
      </c>
    </row>
    <row r="105" spans="1:5" x14ac:dyDescent="0.35">
      <c r="A105" s="344"/>
      <c r="B105" s="343"/>
      <c r="C105" s="100" t="s">
        <v>15</v>
      </c>
      <c r="D105" s="282" t="s">
        <v>3025</v>
      </c>
      <c r="E105" s="339"/>
    </row>
    <row r="106" spans="1:5" x14ac:dyDescent="0.35">
      <c r="A106" s="344"/>
      <c r="B106" s="343"/>
      <c r="C106" s="100" t="s">
        <v>14</v>
      </c>
      <c r="D106" s="281">
        <v>44721</v>
      </c>
      <c r="E106" s="339"/>
    </row>
    <row r="107" spans="1:5" x14ac:dyDescent="0.35">
      <c r="A107" s="388" t="s">
        <v>13</v>
      </c>
      <c r="B107" s="389"/>
      <c r="C107" s="389"/>
      <c r="D107" s="389"/>
      <c r="E107" s="338" t="s">
        <v>2873</v>
      </c>
    </row>
    <row r="108" spans="1:5" ht="31.25" customHeight="1" x14ac:dyDescent="0.35">
      <c r="A108" s="351" t="s">
        <v>3030</v>
      </c>
      <c r="B108" s="352"/>
      <c r="C108" s="352"/>
      <c r="D108" s="352"/>
      <c r="E108" s="339"/>
    </row>
    <row r="109" spans="1:5" x14ac:dyDescent="0.35">
      <c r="A109" s="388" t="s">
        <v>2876</v>
      </c>
      <c r="B109" s="389"/>
      <c r="C109" s="389"/>
      <c r="D109" s="67" t="s">
        <v>29</v>
      </c>
      <c r="E109" s="338" t="s">
        <v>2664</v>
      </c>
    </row>
    <row r="110" spans="1:5" x14ac:dyDescent="0.35">
      <c r="A110" s="340"/>
      <c r="B110" s="341"/>
      <c r="C110" s="341"/>
      <c r="D110" s="64"/>
      <c r="E110" s="339"/>
    </row>
    <row r="111" spans="1:5" x14ac:dyDescent="0.35">
      <c r="A111" s="342" t="s">
        <v>2875</v>
      </c>
      <c r="B111" s="343"/>
      <c r="C111" s="100" t="s">
        <v>2688</v>
      </c>
      <c r="D111" s="311" t="s">
        <v>3064</v>
      </c>
      <c r="E111" s="339"/>
    </row>
    <row r="112" spans="1:5" x14ac:dyDescent="0.35">
      <c r="A112" s="344"/>
      <c r="B112" s="343"/>
      <c r="C112" s="100" t="s">
        <v>16</v>
      </c>
      <c r="D112" s="81" t="s">
        <v>3065</v>
      </c>
      <c r="E112" s="339"/>
    </row>
    <row r="113" spans="1:5" x14ac:dyDescent="0.35">
      <c r="A113" s="344"/>
      <c r="B113" s="343"/>
      <c r="C113" s="100" t="s">
        <v>2655</v>
      </c>
      <c r="D113" s="66" t="s">
        <v>3025</v>
      </c>
      <c r="E113" s="339"/>
    </row>
    <row r="114" spans="1:5" ht="14.4" customHeight="1" x14ac:dyDescent="0.35">
      <c r="A114" s="342" t="s">
        <v>2875</v>
      </c>
      <c r="B114" s="343"/>
      <c r="C114" s="100" t="s">
        <v>2688</v>
      </c>
      <c r="D114" s="311" t="s">
        <v>3066</v>
      </c>
      <c r="E114" s="286"/>
    </row>
    <row r="115" spans="1:5" x14ac:dyDescent="0.35">
      <c r="A115" s="344"/>
      <c r="B115" s="343"/>
      <c r="C115" s="100" t="s">
        <v>16</v>
      </c>
      <c r="D115" s="81" t="s">
        <v>3065</v>
      </c>
      <c r="E115" s="286"/>
    </row>
    <row r="116" spans="1:5" x14ac:dyDescent="0.35">
      <c r="A116" s="344"/>
      <c r="B116" s="343"/>
      <c r="C116" s="100" t="s">
        <v>2655</v>
      </c>
      <c r="D116" s="66" t="s">
        <v>3025</v>
      </c>
      <c r="E116" s="286"/>
    </row>
    <row r="117" spans="1:5" x14ac:dyDescent="0.35">
      <c r="A117" s="342" t="s">
        <v>2875</v>
      </c>
      <c r="B117" s="343"/>
      <c r="C117" s="100" t="s">
        <v>2688</v>
      </c>
      <c r="D117" s="311" t="s">
        <v>3067</v>
      </c>
      <c r="E117" s="286"/>
    </row>
    <row r="118" spans="1:5" x14ac:dyDescent="0.35">
      <c r="A118" s="344"/>
      <c r="B118" s="343"/>
      <c r="C118" s="100" t="s">
        <v>16</v>
      </c>
      <c r="D118" s="81" t="s">
        <v>3068</v>
      </c>
      <c r="E118" s="286"/>
    </row>
    <row r="119" spans="1:5" x14ac:dyDescent="0.35">
      <c r="A119" s="344"/>
      <c r="B119" s="343"/>
      <c r="C119" s="100" t="s">
        <v>2655</v>
      </c>
      <c r="D119" s="66" t="s">
        <v>3025</v>
      </c>
      <c r="E119" s="286"/>
    </row>
    <row r="120" spans="1:5" x14ac:dyDescent="0.35">
      <c r="A120" s="342" t="s">
        <v>2875</v>
      </c>
      <c r="B120" s="343"/>
      <c r="C120" s="100" t="s">
        <v>2688</v>
      </c>
      <c r="D120" s="311" t="s">
        <v>3069</v>
      </c>
      <c r="E120" s="286"/>
    </row>
    <row r="121" spans="1:5" x14ac:dyDescent="0.35">
      <c r="A121" s="344"/>
      <c r="B121" s="343"/>
      <c r="C121" s="100" t="s">
        <v>16</v>
      </c>
      <c r="D121" s="81" t="s">
        <v>3065</v>
      </c>
      <c r="E121" s="286"/>
    </row>
    <row r="122" spans="1:5" x14ac:dyDescent="0.35">
      <c r="A122" s="344"/>
      <c r="B122" s="343"/>
      <c r="C122" s="100" t="s">
        <v>2655</v>
      </c>
      <c r="D122" s="66" t="s">
        <v>3025</v>
      </c>
      <c r="E122" s="286"/>
    </row>
    <row r="123" spans="1:5" x14ac:dyDescent="0.35">
      <c r="A123" s="342" t="s">
        <v>2875</v>
      </c>
      <c r="B123" s="343"/>
      <c r="C123" s="100" t="s">
        <v>2688</v>
      </c>
      <c r="D123" s="310" t="s">
        <v>3070</v>
      </c>
      <c r="E123" s="286"/>
    </row>
    <row r="124" spans="1:5" x14ac:dyDescent="0.35">
      <c r="A124" s="344"/>
      <c r="B124" s="343"/>
      <c r="C124" s="100" t="s">
        <v>16</v>
      </c>
      <c r="D124" s="81" t="s">
        <v>3068</v>
      </c>
      <c r="E124" s="286"/>
    </row>
    <row r="125" spans="1:5" x14ac:dyDescent="0.35">
      <c r="A125" s="344"/>
      <c r="B125" s="343"/>
      <c r="C125" s="100" t="s">
        <v>2655</v>
      </c>
      <c r="D125" s="66" t="s">
        <v>3025</v>
      </c>
      <c r="E125" s="286"/>
    </row>
    <row r="126" spans="1:5" ht="14.4" customHeight="1" x14ac:dyDescent="0.35">
      <c r="A126" s="342" t="s">
        <v>2875</v>
      </c>
      <c r="B126" s="343"/>
      <c r="C126" s="100" t="s">
        <v>2688</v>
      </c>
      <c r="D126" s="310" t="s">
        <v>3071</v>
      </c>
      <c r="E126" s="286"/>
    </row>
    <row r="127" spans="1:5" x14ac:dyDescent="0.35">
      <c r="A127" s="344"/>
      <c r="B127" s="343"/>
      <c r="C127" s="100" t="s">
        <v>16</v>
      </c>
      <c r="D127" s="81" t="s">
        <v>3068</v>
      </c>
      <c r="E127" s="286"/>
    </row>
    <row r="128" spans="1:5" x14ac:dyDescent="0.35">
      <c r="A128" s="344"/>
      <c r="B128" s="343"/>
      <c r="C128" s="100" t="s">
        <v>2655</v>
      </c>
      <c r="D128" s="66" t="s">
        <v>3025</v>
      </c>
      <c r="E128" s="286"/>
    </row>
    <row r="129" spans="1:5" x14ac:dyDescent="0.35">
      <c r="A129" s="342" t="s">
        <v>2875</v>
      </c>
      <c r="B129" s="343"/>
      <c r="C129" s="100" t="s">
        <v>2688</v>
      </c>
      <c r="D129" t="s">
        <v>3072</v>
      </c>
      <c r="E129" s="286"/>
    </row>
    <row r="130" spans="1:5" x14ac:dyDescent="0.35">
      <c r="A130" s="344"/>
      <c r="B130" s="343"/>
      <c r="C130" s="100" t="s">
        <v>16</v>
      </c>
      <c r="D130" s="81" t="s">
        <v>3065</v>
      </c>
      <c r="E130" s="286"/>
    </row>
    <row r="131" spans="1:5" x14ac:dyDescent="0.35">
      <c r="A131" s="344"/>
      <c r="B131" s="343"/>
      <c r="C131" s="100" t="s">
        <v>2655</v>
      </c>
      <c r="D131" s="66" t="s">
        <v>3025</v>
      </c>
      <c r="E131" s="286"/>
    </row>
    <row r="132" spans="1:5" x14ac:dyDescent="0.35">
      <c r="A132" s="342" t="s">
        <v>2875</v>
      </c>
      <c r="B132" s="343"/>
      <c r="C132" s="100" t="s">
        <v>2688</v>
      </c>
      <c r="D132" s="310" t="s">
        <v>3073</v>
      </c>
      <c r="E132" s="286"/>
    </row>
    <row r="133" spans="1:5" x14ac:dyDescent="0.35">
      <c r="A133" s="344"/>
      <c r="B133" s="343"/>
      <c r="C133" s="100" t="s">
        <v>16</v>
      </c>
      <c r="D133" s="81" t="s">
        <v>3068</v>
      </c>
      <c r="E133" s="286"/>
    </row>
    <row r="134" spans="1:5" x14ac:dyDescent="0.35">
      <c r="A134" s="344"/>
      <c r="B134" s="343"/>
      <c r="C134" s="100" t="s">
        <v>2655</v>
      </c>
      <c r="D134" s="66" t="s">
        <v>3025</v>
      </c>
      <c r="E134" s="286"/>
    </row>
    <row r="135" spans="1:5" x14ac:dyDescent="0.35">
      <c r="A135" s="342" t="s">
        <v>2875</v>
      </c>
      <c r="B135" s="343"/>
      <c r="C135" s="100" t="s">
        <v>2688</v>
      </c>
      <c r="D135" s="310" t="s">
        <v>3074</v>
      </c>
      <c r="E135" s="286"/>
    </row>
    <row r="136" spans="1:5" x14ac:dyDescent="0.35">
      <c r="A136" s="344"/>
      <c r="B136" s="343"/>
      <c r="C136" s="100" t="s">
        <v>16</v>
      </c>
      <c r="D136" s="81" t="s">
        <v>3065</v>
      </c>
      <c r="E136" s="286"/>
    </row>
    <row r="137" spans="1:5" x14ac:dyDescent="0.35">
      <c r="A137" s="344"/>
      <c r="B137" s="343"/>
      <c r="C137" s="100" t="s">
        <v>2655</v>
      </c>
      <c r="D137" s="66" t="s">
        <v>3025</v>
      </c>
      <c r="E137" s="286"/>
    </row>
    <row r="138" spans="1:5" x14ac:dyDescent="0.35">
      <c r="A138" s="342" t="s">
        <v>2875</v>
      </c>
      <c r="B138" s="343"/>
      <c r="C138" s="100" t="s">
        <v>2688</v>
      </c>
      <c r="D138" s="310" t="s">
        <v>3075</v>
      </c>
      <c r="E138" s="286"/>
    </row>
    <row r="139" spans="1:5" x14ac:dyDescent="0.35">
      <c r="A139" s="344"/>
      <c r="B139" s="343"/>
      <c r="C139" s="100" t="s">
        <v>16</v>
      </c>
      <c r="D139" s="81" t="s">
        <v>3068</v>
      </c>
      <c r="E139" s="286"/>
    </row>
    <row r="140" spans="1:5" x14ac:dyDescent="0.35">
      <c r="A140" s="344"/>
      <c r="B140" s="343"/>
      <c r="C140" s="100" t="s">
        <v>2655</v>
      </c>
      <c r="D140" s="66" t="s">
        <v>3025</v>
      </c>
      <c r="E140" s="286"/>
    </row>
    <row r="141" spans="1:5" x14ac:dyDescent="0.35">
      <c r="A141" s="342" t="s">
        <v>2875</v>
      </c>
      <c r="B141" s="343"/>
      <c r="C141" s="100" t="s">
        <v>2688</v>
      </c>
      <c r="D141" s="310" t="s">
        <v>3076</v>
      </c>
      <c r="E141" s="286"/>
    </row>
    <row r="142" spans="1:5" x14ac:dyDescent="0.35">
      <c r="A142" s="344"/>
      <c r="B142" s="343"/>
      <c r="C142" s="100" t="s">
        <v>16</v>
      </c>
      <c r="D142" s="81" t="s">
        <v>3068</v>
      </c>
      <c r="E142" s="286"/>
    </row>
    <row r="143" spans="1:5" x14ac:dyDescent="0.35">
      <c r="A143" s="344"/>
      <c r="B143" s="343"/>
      <c r="C143" s="100" t="s">
        <v>2655</v>
      </c>
      <c r="D143" s="66" t="s">
        <v>3025</v>
      </c>
      <c r="E143" s="286"/>
    </row>
    <row r="144" spans="1:5" x14ac:dyDescent="0.35">
      <c r="A144" s="342" t="s">
        <v>2875</v>
      </c>
      <c r="B144" s="343"/>
      <c r="C144" s="100" t="s">
        <v>2688</v>
      </c>
      <c r="D144" t="s">
        <v>3077</v>
      </c>
      <c r="E144" s="286"/>
    </row>
    <row r="145" spans="1:5" x14ac:dyDescent="0.35">
      <c r="A145" s="344"/>
      <c r="B145" s="343"/>
      <c r="C145" s="100" t="s">
        <v>16</v>
      </c>
      <c r="D145" s="81" t="s">
        <v>3068</v>
      </c>
      <c r="E145" s="286"/>
    </row>
    <row r="146" spans="1:5" x14ac:dyDescent="0.35">
      <c r="A146" s="344"/>
      <c r="B146" s="343"/>
      <c r="C146" s="100" t="s">
        <v>2655</v>
      </c>
      <c r="D146" s="66" t="s">
        <v>3025</v>
      </c>
      <c r="E146" s="286"/>
    </row>
    <row r="147" spans="1:5" x14ac:dyDescent="0.35">
      <c r="A147" s="342" t="s">
        <v>2875</v>
      </c>
      <c r="B147" s="343"/>
      <c r="C147" s="100" t="s">
        <v>2688</v>
      </c>
      <c r="D147" s="310" t="s">
        <v>3078</v>
      </c>
      <c r="E147" s="286"/>
    </row>
    <row r="148" spans="1:5" x14ac:dyDescent="0.35">
      <c r="A148" s="344"/>
      <c r="B148" s="343"/>
      <c r="C148" s="100" t="s">
        <v>16</v>
      </c>
      <c r="D148" s="81" t="s">
        <v>3068</v>
      </c>
      <c r="E148" s="286"/>
    </row>
    <row r="149" spans="1:5" x14ac:dyDescent="0.35">
      <c r="A149" s="344"/>
      <c r="B149" s="343"/>
      <c r="C149" s="100" t="s">
        <v>2655</v>
      </c>
      <c r="D149" s="66" t="s">
        <v>3025</v>
      </c>
      <c r="E149" s="286"/>
    </row>
    <row r="150" spans="1:5" ht="14.4" customHeight="1" x14ac:dyDescent="0.35">
      <c r="A150" s="342" t="s">
        <v>2875</v>
      </c>
      <c r="B150" s="343"/>
      <c r="C150" s="100" t="s">
        <v>2688</v>
      </c>
      <c r="D150" s="310" t="s">
        <v>3079</v>
      </c>
      <c r="E150" s="286"/>
    </row>
    <row r="151" spans="1:5" x14ac:dyDescent="0.35">
      <c r="A151" s="344"/>
      <c r="B151" s="343"/>
      <c r="C151" s="100" t="s">
        <v>16</v>
      </c>
      <c r="D151" s="81" t="s">
        <v>3068</v>
      </c>
      <c r="E151" s="286"/>
    </row>
    <row r="152" spans="1:5" x14ac:dyDescent="0.35">
      <c r="A152" s="344"/>
      <c r="B152" s="343"/>
      <c r="C152" s="100" t="s">
        <v>2655</v>
      </c>
      <c r="D152" s="66" t="s">
        <v>3025</v>
      </c>
      <c r="E152" s="286"/>
    </row>
    <row r="153" spans="1:5" x14ac:dyDescent="0.35">
      <c r="A153" s="342" t="s">
        <v>2875</v>
      </c>
      <c r="B153" s="343"/>
      <c r="C153" s="100" t="s">
        <v>2688</v>
      </c>
      <c r="D153" s="310" t="s">
        <v>3080</v>
      </c>
      <c r="E153" s="286"/>
    </row>
    <row r="154" spans="1:5" x14ac:dyDescent="0.35">
      <c r="A154" s="344"/>
      <c r="B154" s="343"/>
      <c r="C154" s="100" t="s">
        <v>16</v>
      </c>
      <c r="D154" s="81" t="s">
        <v>3065</v>
      </c>
      <c r="E154" s="286"/>
    </row>
    <row r="155" spans="1:5" x14ac:dyDescent="0.35">
      <c r="A155" s="344"/>
      <c r="B155" s="343"/>
      <c r="C155" s="100" t="s">
        <v>2655</v>
      </c>
      <c r="D155" s="66" t="s">
        <v>3025</v>
      </c>
      <c r="E155" s="286"/>
    </row>
    <row r="156" spans="1:5" x14ac:dyDescent="0.35">
      <c r="A156" s="342" t="s">
        <v>2875</v>
      </c>
      <c r="B156" s="343"/>
      <c r="C156" s="100" t="s">
        <v>2688</v>
      </c>
      <c r="D156" s="310" t="s">
        <v>3081</v>
      </c>
      <c r="E156" s="286"/>
    </row>
    <row r="157" spans="1:5" x14ac:dyDescent="0.35">
      <c r="A157" s="344"/>
      <c r="B157" s="343"/>
      <c r="C157" s="100" t="s">
        <v>16</v>
      </c>
      <c r="D157" s="81" t="s">
        <v>3068</v>
      </c>
      <c r="E157" s="286"/>
    </row>
    <row r="158" spans="1:5" x14ac:dyDescent="0.35">
      <c r="A158" s="344"/>
      <c r="B158" s="343"/>
      <c r="C158" s="100" t="s">
        <v>2655</v>
      </c>
      <c r="D158" s="66" t="s">
        <v>3025</v>
      </c>
      <c r="E158" s="286"/>
    </row>
    <row r="159" spans="1:5" x14ac:dyDescent="0.35">
      <c r="A159" s="342" t="s">
        <v>2875</v>
      </c>
      <c r="B159" s="343"/>
      <c r="C159" s="100" t="s">
        <v>2688</v>
      </c>
      <c r="D159" s="310" t="s">
        <v>3082</v>
      </c>
      <c r="E159" s="286"/>
    </row>
    <row r="160" spans="1:5" x14ac:dyDescent="0.35">
      <c r="A160" s="344"/>
      <c r="B160" s="343"/>
      <c r="C160" s="100" t="s">
        <v>16</v>
      </c>
      <c r="D160" s="81" t="s">
        <v>3068</v>
      </c>
      <c r="E160" s="286"/>
    </row>
    <row r="161" spans="1:5" ht="15" thickBot="1" x14ac:dyDescent="0.4">
      <c r="A161" s="344"/>
      <c r="B161" s="343"/>
      <c r="C161" s="100" t="s">
        <v>2655</v>
      </c>
      <c r="D161" s="66" t="s">
        <v>3025</v>
      </c>
      <c r="E161" s="286"/>
    </row>
    <row r="162" spans="1:5" ht="29" x14ac:dyDescent="0.35">
      <c r="A162" s="360" t="s">
        <v>18</v>
      </c>
      <c r="B162" s="361"/>
      <c r="C162" s="361"/>
      <c r="D162" s="284" t="s">
        <v>3029</v>
      </c>
      <c r="E162" s="99" t="s">
        <v>2871</v>
      </c>
    </row>
    <row r="163" spans="1:5" x14ac:dyDescent="0.35">
      <c r="A163" s="342" t="s">
        <v>17</v>
      </c>
      <c r="B163" s="343"/>
      <c r="C163" s="100" t="s">
        <v>16</v>
      </c>
      <c r="D163" s="282" t="s">
        <v>3028</v>
      </c>
      <c r="E163" s="338" t="s">
        <v>2872</v>
      </c>
    </row>
    <row r="164" spans="1:5" x14ac:dyDescent="0.35">
      <c r="A164" s="344"/>
      <c r="B164" s="343"/>
      <c r="C164" s="100" t="s">
        <v>15</v>
      </c>
      <c r="D164" s="282" t="s">
        <v>3025</v>
      </c>
      <c r="E164" s="339"/>
    </row>
    <row r="165" spans="1:5" x14ac:dyDescent="0.35">
      <c r="A165" s="344"/>
      <c r="B165" s="343"/>
      <c r="C165" s="100" t="s">
        <v>14</v>
      </c>
      <c r="D165" s="281">
        <v>44721</v>
      </c>
      <c r="E165" s="339"/>
    </row>
    <row r="166" spans="1:5" x14ac:dyDescent="0.35">
      <c r="A166" s="388" t="s">
        <v>13</v>
      </c>
      <c r="B166" s="389"/>
      <c r="C166" s="389"/>
      <c r="D166" s="389"/>
      <c r="E166" s="338" t="s">
        <v>2873</v>
      </c>
    </row>
    <row r="167" spans="1:5" x14ac:dyDescent="0.35">
      <c r="A167" s="424" t="s">
        <v>3042</v>
      </c>
      <c r="B167" s="425"/>
      <c r="C167" s="425"/>
      <c r="D167" s="425"/>
      <c r="E167" s="339"/>
    </row>
    <row r="168" spans="1:5" x14ac:dyDescent="0.35">
      <c r="A168" s="388" t="s">
        <v>2876</v>
      </c>
      <c r="B168" s="389"/>
      <c r="C168" s="389"/>
      <c r="D168" s="67" t="s">
        <v>3018</v>
      </c>
      <c r="E168" s="338" t="s">
        <v>2664</v>
      </c>
    </row>
    <row r="169" spans="1:5" ht="15" thickBot="1" x14ac:dyDescent="0.4">
      <c r="A169" s="340"/>
      <c r="B169" s="341"/>
      <c r="C169" s="341"/>
      <c r="D169" s="64"/>
      <c r="E169" s="339"/>
    </row>
    <row r="170" spans="1:5" ht="29" x14ac:dyDescent="0.35">
      <c r="A170" s="360" t="s">
        <v>18</v>
      </c>
      <c r="B170" s="361"/>
      <c r="C170" s="361"/>
      <c r="D170" s="284" t="s">
        <v>3033</v>
      </c>
      <c r="E170" s="99" t="s">
        <v>2871</v>
      </c>
    </row>
    <row r="171" spans="1:5" x14ac:dyDescent="0.35">
      <c r="A171" s="342" t="s">
        <v>17</v>
      </c>
      <c r="B171" s="343"/>
      <c r="C171" s="100" t="s">
        <v>16</v>
      </c>
      <c r="D171" s="282" t="s">
        <v>3034</v>
      </c>
      <c r="E171" s="338" t="s">
        <v>2872</v>
      </c>
    </row>
    <row r="172" spans="1:5" x14ac:dyDescent="0.35">
      <c r="A172" s="344"/>
      <c r="B172" s="343"/>
      <c r="C172" s="100" t="s">
        <v>15</v>
      </c>
      <c r="D172" s="282" t="s">
        <v>3021</v>
      </c>
      <c r="E172" s="339"/>
    </row>
    <row r="173" spans="1:5" x14ac:dyDescent="0.35">
      <c r="A173" s="344"/>
      <c r="B173" s="343"/>
      <c r="C173" s="100" t="s">
        <v>14</v>
      </c>
      <c r="D173" s="281">
        <v>44188</v>
      </c>
      <c r="E173" s="339"/>
    </row>
    <row r="174" spans="1:5" x14ac:dyDescent="0.35">
      <c r="A174" s="388" t="s">
        <v>13</v>
      </c>
      <c r="B174" s="389"/>
      <c r="C174" s="389"/>
      <c r="D174" s="389"/>
      <c r="E174" s="338" t="s">
        <v>2873</v>
      </c>
    </row>
    <row r="175" spans="1:5" x14ac:dyDescent="0.35">
      <c r="A175" s="424" t="s">
        <v>3039</v>
      </c>
      <c r="B175" s="425"/>
      <c r="C175" s="425"/>
      <c r="D175" s="425"/>
      <c r="E175" s="339"/>
    </row>
    <row r="176" spans="1:5" x14ac:dyDescent="0.35">
      <c r="A176" s="388" t="s">
        <v>2876</v>
      </c>
      <c r="B176" s="389"/>
      <c r="C176" s="389"/>
      <c r="D176" s="67" t="s">
        <v>3018</v>
      </c>
      <c r="E176" s="338" t="s">
        <v>2664</v>
      </c>
    </row>
    <row r="177" spans="1:5" ht="15" thickBot="1" x14ac:dyDescent="0.4">
      <c r="A177" s="340"/>
      <c r="B177" s="341"/>
      <c r="C177" s="341"/>
      <c r="D177" s="64"/>
      <c r="E177" s="339"/>
    </row>
    <row r="178" spans="1:5" ht="29" x14ac:dyDescent="0.35">
      <c r="A178" s="360" t="s">
        <v>18</v>
      </c>
      <c r="B178" s="361"/>
      <c r="C178" s="361"/>
      <c r="D178" s="284" t="s">
        <v>3035</v>
      </c>
      <c r="E178" s="99" t="s">
        <v>2871</v>
      </c>
    </row>
    <row r="179" spans="1:5" x14ac:dyDescent="0.35">
      <c r="A179" s="342" t="s">
        <v>17</v>
      </c>
      <c r="B179" s="343"/>
      <c r="C179" s="100" t="s">
        <v>16</v>
      </c>
      <c r="D179" s="282" t="s">
        <v>3034</v>
      </c>
      <c r="E179" s="338" t="s">
        <v>2872</v>
      </c>
    </row>
    <row r="180" spans="1:5" x14ac:dyDescent="0.35">
      <c r="A180" s="344"/>
      <c r="B180" s="343"/>
      <c r="C180" s="100" t="s">
        <v>15</v>
      </c>
      <c r="D180" s="282" t="s">
        <v>3025</v>
      </c>
      <c r="E180" s="339"/>
    </row>
    <row r="181" spans="1:5" x14ac:dyDescent="0.35">
      <c r="A181" s="344"/>
      <c r="B181" s="343"/>
      <c r="C181" s="100" t="s">
        <v>14</v>
      </c>
      <c r="D181" s="282" t="s">
        <v>3036</v>
      </c>
      <c r="E181" s="339"/>
    </row>
    <row r="182" spans="1:5" x14ac:dyDescent="0.35">
      <c r="A182" s="388" t="s">
        <v>13</v>
      </c>
      <c r="B182" s="389"/>
      <c r="C182" s="389"/>
      <c r="D182" s="389"/>
      <c r="E182" s="338" t="s">
        <v>2873</v>
      </c>
    </row>
    <row r="183" spans="1:5" x14ac:dyDescent="0.35">
      <c r="A183" s="424" t="s">
        <v>3040</v>
      </c>
      <c r="B183" s="425"/>
      <c r="C183" s="425"/>
      <c r="D183" s="425"/>
      <c r="E183" s="339"/>
    </row>
    <row r="184" spans="1:5" x14ac:dyDescent="0.35">
      <c r="A184" s="388" t="s">
        <v>2876</v>
      </c>
      <c r="B184" s="389"/>
      <c r="C184" s="389"/>
      <c r="D184" s="67" t="s">
        <v>3018</v>
      </c>
      <c r="E184" s="338" t="s">
        <v>2664</v>
      </c>
    </row>
    <row r="185" spans="1:5" ht="15" thickBot="1" x14ac:dyDescent="0.4">
      <c r="A185" s="340"/>
      <c r="B185" s="341"/>
      <c r="C185" s="341"/>
      <c r="D185" s="64"/>
      <c r="E185" s="339"/>
    </row>
    <row r="186" spans="1:5" ht="29" x14ac:dyDescent="0.35">
      <c r="A186" s="360" t="s">
        <v>18</v>
      </c>
      <c r="B186" s="361"/>
      <c r="C186" s="361"/>
      <c r="D186" s="284" t="s">
        <v>3037</v>
      </c>
      <c r="E186" s="99" t="s">
        <v>2871</v>
      </c>
    </row>
    <row r="187" spans="1:5" x14ac:dyDescent="0.35">
      <c r="A187" s="342" t="s">
        <v>17</v>
      </c>
      <c r="B187" s="343"/>
      <c r="C187" s="100" t="s">
        <v>16</v>
      </c>
      <c r="D187" s="282" t="s">
        <v>3034</v>
      </c>
      <c r="E187" s="338" t="s">
        <v>2872</v>
      </c>
    </row>
    <row r="188" spans="1:5" x14ac:dyDescent="0.35">
      <c r="A188" s="344"/>
      <c r="B188" s="343"/>
      <c r="C188" s="100" t="s">
        <v>15</v>
      </c>
      <c r="D188" s="282" t="s">
        <v>3025</v>
      </c>
      <c r="E188" s="339"/>
    </row>
    <row r="189" spans="1:5" x14ac:dyDescent="0.35">
      <c r="A189" s="344"/>
      <c r="B189" s="343"/>
      <c r="C189" s="100" t="s">
        <v>14</v>
      </c>
      <c r="D189" s="282" t="s">
        <v>3038</v>
      </c>
      <c r="E189" s="339"/>
    </row>
    <row r="190" spans="1:5" x14ac:dyDescent="0.35">
      <c r="A190" s="388" t="s">
        <v>13</v>
      </c>
      <c r="B190" s="389"/>
      <c r="C190" s="389"/>
      <c r="D190" s="389"/>
      <c r="E190" s="338" t="s">
        <v>2873</v>
      </c>
    </row>
    <row r="191" spans="1:5" x14ac:dyDescent="0.35">
      <c r="A191" s="424" t="s">
        <v>3041</v>
      </c>
      <c r="B191" s="425"/>
      <c r="C191" s="425"/>
      <c r="D191" s="425"/>
      <c r="E191" s="339"/>
    </row>
    <row r="192" spans="1:5" x14ac:dyDescent="0.35">
      <c r="A192" s="388" t="s">
        <v>2876</v>
      </c>
      <c r="B192" s="389"/>
      <c r="C192" s="389"/>
      <c r="D192" s="67" t="s">
        <v>3018</v>
      </c>
      <c r="E192" s="338" t="s">
        <v>2664</v>
      </c>
    </row>
    <row r="193" spans="1:5" x14ac:dyDescent="0.35">
      <c r="A193" s="340"/>
      <c r="B193" s="341"/>
      <c r="C193" s="341"/>
      <c r="D193" s="64"/>
      <c r="E193" s="339"/>
    </row>
  </sheetData>
  <mergeCells count="142"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09:C109"/>
    <mergeCell ref="A120:B122"/>
    <mergeCell ref="A123:B125"/>
    <mergeCell ref="A126:B128"/>
    <mergeCell ref="A107:D107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E168:E169"/>
    <mergeCell ref="A169:C16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60:D60"/>
    <mergeCell ref="E54:E55"/>
    <mergeCell ref="E109:E113"/>
    <mergeCell ref="A110:C110"/>
    <mergeCell ref="A111:B113"/>
    <mergeCell ref="A67:B69"/>
    <mergeCell ref="A73:B75"/>
    <mergeCell ref="A76:B78"/>
    <mergeCell ref="A79:B81"/>
    <mergeCell ref="B19:C19"/>
    <mergeCell ref="A11:C11"/>
    <mergeCell ref="A55:C55"/>
    <mergeCell ref="A54:C54"/>
    <mergeCell ref="E44:E45"/>
    <mergeCell ref="A45:D45"/>
    <mergeCell ref="E49:E51"/>
    <mergeCell ref="A52:D52"/>
    <mergeCell ref="E107:E108"/>
    <mergeCell ref="A108:D108"/>
    <mergeCell ref="A38:D38"/>
    <mergeCell ref="A39:B39"/>
    <mergeCell ref="E11:E13"/>
    <mergeCell ref="A12:C12"/>
    <mergeCell ref="A13:C13"/>
    <mergeCell ref="E37:E38"/>
    <mergeCell ref="A40:C40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32"/>
      <c r="B3" s="433"/>
      <c r="C3" s="433"/>
      <c r="D3" s="433"/>
      <c r="E3" s="434"/>
    </row>
    <row r="4" spans="1:5" x14ac:dyDescent="0.35">
      <c r="A4" s="426" t="s">
        <v>2756</v>
      </c>
      <c r="B4" s="427"/>
      <c r="C4" s="427"/>
      <c r="D4" s="427"/>
      <c r="E4" s="430" t="s">
        <v>3003</v>
      </c>
    </row>
    <row r="5" spans="1:5" ht="73.5" customHeight="1" thickBot="1" x14ac:dyDescent="0.4">
      <c r="A5" s="428"/>
      <c r="B5" s="429"/>
      <c r="C5" s="429"/>
      <c r="D5" s="429"/>
      <c r="E5" s="431"/>
    </row>
    <row r="6" spans="1:5" ht="15.75" customHeight="1" thickBot="1" x14ac:dyDescent="0.4">
      <c r="A6" s="441" t="s">
        <v>2663</v>
      </c>
      <c r="B6" s="442"/>
      <c r="C6" s="443"/>
      <c r="D6" s="291">
        <f>Obsah!C4</f>
        <v>45016</v>
      </c>
      <c r="E6" s="194"/>
    </row>
    <row r="7" spans="1:5" ht="16.5" customHeight="1" x14ac:dyDescent="0.35">
      <c r="A7" s="438" t="s">
        <v>52</v>
      </c>
      <c r="B7" s="439"/>
      <c r="C7" s="440"/>
      <c r="D7" s="265">
        <v>2</v>
      </c>
      <c r="E7" s="435" t="s">
        <v>51</v>
      </c>
    </row>
    <row r="8" spans="1:5" ht="15" customHeight="1" x14ac:dyDescent="0.35">
      <c r="A8" s="444" t="s">
        <v>50</v>
      </c>
      <c r="B8" s="445"/>
      <c r="C8" s="446"/>
      <c r="D8" s="266">
        <v>49</v>
      </c>
      <c r="E8" s="436"/>
    </row>
    <row r="9" spans="1:5" ht="15" thickBot="1" x14ac:dyDescent="0.4">
      <c r="A9" s="447" t="s">
        <v>2984</v>
      </c>
      <c r="B9" s="448"/>
      <c r="C9" s="448"/>
      <c r="D9" s="448"/>
      <c r="E9" s="437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B40" sqref="B40:C4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69"/>
      <c r="B3" s="470"/>
      <c r="C3" s="470"/>
      <c r="D3" s="470"/>
      <c r="E3" s="471"/>
    </row>
    <row r="4" spans="1:8" x14ac:dyDescent="0.35">
      <c r="A4" s="426" t="s">
        <v>2754</v>
      </c>
      <c r="B4" s="427"/>
      <c r="C4" s="427"/>
      <c r="D4" s="427"/>
      <c r="E4" s="430" t="s">
        <v>3003</v>
      </c>
    </row>
    <row r="5" spans="1:8" ht="40.5" customHeight="1" thickBot="1" x14ac:dyDescent="0.4">
      <c r="A5" s="428"/>
      <c r="B5" s="429"/>
      <c r="C5" s="429"/>
      <c r="D5" s="429"/>
      <c r="E5" s="431"/>
    </row>
    <row r="6" spans="1:8" ht="15.75" customHeight="1" thickBot="1" x14ac:dyDescent="0.4">
      <c r="A6" s="375" t="s">
        <v>2663</v>
      </c>
      <c r="B6" s="376"/>
      <c r="C6" s="377"/>
      <c r="D6" s="291">
        <f>datum</f>
        <v>45016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75" t="s">
        <v>2690</v>
      </c>
    </row>
    <row r="8" spans="1:8" ht="15.75" customHeight="1" x14ac:dyDescent="0.35">
      <c r="A8" s="100"/>
      <c r="B8" s="472" t="s">
        <v>2692</v>
      </c>
      <c r="C8" s="473"/>
      <c r="D8" s="117" t="s">
        <v>3046</v>
      </c>
      <c r="E8" s="475"/>
    </row>
    <row r="9" spans="1:8" ht="15.75" customHeight="1" x14ac:dyDescent="0.35">
      <c r="A9" s="100"/>
      <c r="B9" s="472" t="s">
        <v>2693</v>
      </c>
      <c r="C9" s="473"/>
      <c r="D9" s="117" t="s">
        <v>3046</v>
      </c>
      <c r="E9" s="475"/>
    </row>
    <row r="10" spans="1:8" ht="15.75" customHeight="1" x14ac:dyDescent="0.35">
      <c r="A10" s="100"/>
      <c r="B10" s="472" t="s">
        <v>2694</v>
      </c>
      <c r="C10" s="473"/>
      <c r="D10" s="117" t="s">
        <v>3046</v>
      </c>
      <c r="E10" s="475"/>
    </row>
    <row r="11" spans="1:8" ht="15.75" customHeight="1" x14ac:dyDescent="0.35">
      <c r="A11" s="100"/>
      <c r="B11" s="472" t="s">
        <v>2695</v>
      </c>
      <c r="C11" s="473"/>
      <c r="D11" s="117" t="s">
        <v>3046</v>
      </c>
      <c r="E11" s="475"/>
    </row>
    <row r="12" spans="1:8" ht="15.75" customHeight="1" x14ac:dyDescent="0.35">
      <c r="A12" s="100"/>
      <c r="B12" s="499" t="s">
        <v>2702</v>
      </c>
      <c r="C12" s="500"/>
      <c r="D12" s="117"/>
      <c r="E12" s="451"/>
    </row>
    <row r="13" spans="1:8" ht="26.25" customHeight="1" thickBot="1" x14ac:dyDescent="0.4">
      <c r="A13" s="490" t="s">
        <v>2701</v>
      </c>
      <c r="B13" s="491"/>
      <c r="C13" s="491"/>
      <c r="D13" s="492"/>
      <c r="E13" s="118"/>
    </row>
    <row r="14" spans="1:8" ht="15.75" customHeight="1" x14ac:dyDescent="0.35">
      <c r="A14" s="493" t="s">
        <v>2691</v>
      </c>
      <c r="B14" s="494"/>
      <c r="C14" s="495"/>
      <c r="D14" s="119"/>
      <c r="E14" s="120" t="s">
        <v>2703</v>
      </c>
    </row>
    <row r="15" spans="1:8" ht="15.75" customHeight="1" x14ac:dyDescent="0.35">
      <c r="A15" s="486"/>
      <c r="B15" s="498" t="s">
        <v>2696</v>
      </c>
      <c r="C15" s="473"/>
      <c r="D15" s="121"/>
      <c r="E15" s="476" t="s">
        <v>2704</v>
      </c>
      <c r="H15" s="56"/>
    </row>
    <row r="16" spans="1:8" ht="15.75" customHeight="1" x14ac:dyDescent="0.35">
      <c r="A16" s="487"/>
      <c r="B16" s="498" t="s">
        <v>2697</v>
      </c>
      <c r="C16" s="473"/>
      <c r="D16" s="121"/>
      <c r="E16" s="477"/>
      <c r="H16" s="57"/>
    </row>
    <row r="17" spans="1:8" ht="15.75" customHeight="1" x14ac:dyDescent="0.35">
      <c r="A17" s="487"/>
      <c r="B17" s="498" t="s">
        <v>2698</v>
      </c>
      <c r="C17" s="473"/>
      <c r="D17" s="121"/>
      <c r="E17" s="477"/>
      <c r="H17" s="58"/>
    </row>
    <row r="18" spans="1:8" ht="15.75" customHeight="1" x14ac:dyDescent="0.35">
      <c r="A18" s="487"/>
      <c r="B18" s="498" t="s">
        <v>2700</v>
      </c>
      <c r="C18" s="473"/>
      <c r="D18" s="121"/>
      <c r="E18" s="477"/>
      <c r="H18" s="58"/>
    </row>
    <row r="19" spans="1:8" ht="16.5" customHeight="1" x14ac:dyDescent="0.35">
      <c r="A19" s="487"/>
      <c r="B19" s="113" t="s">
        <v>2699</v>
      </c>
      <c r="C19" s="122"/>
      <c r="D19" s="106"/>
      <c r="E19" s="478"/>
      <c r="H19" s="58"/>
    </row>
    <row r="20" spans="1:8" ht="16.5" customHeight="1" thickBot="1" x14ac:dyDescent="0.4">
      <c r="A20" s="488"/>
      <c r="B20" s="479" t="s">
        <v>2705</v>
      </c>
      <c r="C20" s="480"/>
      <c r="D20" s="107"/>
      <c r="E20" s="123"/>
      <c r="H20" s="58"/>
    </row>
    <row r="21" spans="1:8" ht="16.5" customHeight="1" x14ac:dyDescent="0.35">
      <c r="A21" s="489"/>
      <c r="B21" s="439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81" t="s">
        <v>2707</v>
      </c>
      <c r="B22" s="480"/>
      <c r="C22" s="94" t="s">
        <v>15</v>
      </c>
      <c r="D22" s="106"/>
      <c r="E22" s="484" t="s">
        <v>2708</v>
      </c>
    </row>
    <row r="23" spans="1:8" ht="27.75" customHeight="1" x14ac:dyDescent="0.35">
      <c r="A23" s="482"/>
      <c r="B23" s="483"/>
      <c r="C23" s="100" t="s">
        <v>14</v>
      </c>
      <c r="D23" s="106"/>
      <c r="E23" s="485"/>
    </row>
    <row r="24" spans="1:8" ht="16.5" customHeight="1" x14ac:dyDescent="0.35">
      <c r="A24" s="125"/>
      <c r="B24" s="455" t="s">
        <v>2709</v>
      </c>
      <c r="C24" s="455"/>
      <c r="D24" s="474"/>
      <c r="E24" s="466" t="s">
        <v>2710</v>
      </c>
    </row>
    <row r="25" spans="1:8" ht="17.25" customHeight="1" x14ac:dyDescent="0.35">
      <c r="A25" s="444"/>
      <c r="B25" s="445"/>
      <c r="C25" s="445"/>
      <c r="D25" s="468"/>
      <c r="E25" s="453"/>
    </row>
    <row r="26" spans="1:8" ht="24" customHeight="1" x14ac:dyDescent="0.35">
      <c r="A26" s="126" t="s">
        <v>2711</v>
      </c>
      <c r="B26" s="455" t="s">
        <v>2712</v>
      </c>
      <c r="C26" s="455"/>
      <c r="D26" s="474"/>
      <c r="E26" s="453"/>
    </row>
    <row r="27" spans="1:8" ht="24" customHeight="1" x14ac:dyDescent="0.35">
      <c r="A27" s="467"/>
      <c r="B27" s="445"/>
      <c r="C27" s="445"/>
      <c r="D27" s="468"/>
      <c r="E27" s="453"/>
    </row>
    <row r="28" spans="1:8" ht="21" customHeight="1" x14ac:dyDescent="0.35">
      <c r="A28" s="127"/>
      <c r="B28" s="455" t="s">
        <v>2713</v>
      </c>
      <c r="C28" s="455"/>
      <c r="D28" s="108" t="s">
        <v>29</v>
      </c>
      <c r="E28" s="454"/>
    </row>
    <row r="29" spans="1:8" ht="16.5" customHeight="1" x14ac:dyDescent="0.35">
      <c r="A29" s="481" t="s">
        <v>2721</v>
      </c>
      <c r="B29" s="479"/>
      <c r="C29" s="94" t="s">
        <v>16</v>
      </c>
      <c r="D29" s="109"/>
      <c r="E29" s="449" t="s">
        <v>2714</v>
      </c>
    </row>
    <row r="30" spans="1:8" ht="30" customHeight="1" x14ac:dyDescent="0.35">
      <c r="A30" s="482"/>
      <c r="B30" s="501"/>
      <c r="C30" s="100" t="s">
        <v>15</v>
      </c>
      <c r="D30" s="109"/>
      <c r="E30" s="450"/>
    </row>
    <row r="31" spans="1:8" ht="16.5" customHeight="1" x14ac:dyDescent="0.35">
      <c r="A31" s="110"/>
      <c r="B31" s="455" t="s">
        <v>2715</v>
      </c>
      <c r="C31" s="455"/>
      <c r="D31" s="108" t="s">
        <v>29</v>
      </c>
      <c r="E31" s="449" t="s">
        <v>2716</v>
      </c>
    </row>
    <row r="32" spans="1:8" ht="16.5" customHeight="1" x14ac:dyDescent="0.35">
      <c r="A32" s="504" t="s">
        <v>2722</v>
      </c>
      <c r="B32" s="505"/>
      <c r="C32" s="94" t="s">
        <v>2688</v>
      </c>
      <c r="D32" s="109"/>
      <c r="E32" s="453"/>
    </row>
    <row r="33" spans="1:5" ht="16.5" customHeight="1" x14ac:dyDescent="0.35">
      <c r="A33" s="506"/>
      <c r="B33" s="507"/>
      <c r="C33" s="94" t="s">
        <v>16</v>
      </c>
      <c r="D33" s="109"/>
      <c r="E33" s="453"/>
    </row>
    <row r="34" spans="1:5" ht="29.25" customHeight="1" thickBot="1" x14ac:dyDescent="0.4">
      <c r="A34" s="508"/>
      <c r="B34" s="509"/>
      <c r="C34" s="102" t="s">
        <v>2655</v>
      </c>
      <c r="D34" s="111"/>
      <c r="E34" s="454"/>
    </row>
    <row r="35" spans="1:5" ht="16.5" customHeight="1" thickBot="1" x14ac:dyDescent="0.4">
      <c r="A35" s="496" t="s">
        <v>2755</v>
      </c>
      <c r="B35" s="497"/>
      <c r="C35" s="128"/>
      <c r="E35" s="112"/>
    </row>
    <row r="36" spans="1:5" ht="32.25" customHeight="1" thickBot="1" x14ac:dyDescent="0.4">
      <c r="A36" s="456" t="s">
        <v>2718</v>
      </c>
      <c r="B36" s="457"/>
      <c r="C36" s="457"/>
      <c r="D36" s="458"/>
      <c r="E36" s="129"/>
    </row>
    <row r="37" spans="1:5" ht="24.65" customHeight="1" x14ac:dyDescent="0.35">
      <c r="A37" s="459" t="s">
        <v>3047</v>
      </c>
      <c r="B37" s="460"/>
      <c r="C37" s="461"/>
      <c r="D37" s="113" t="s">
        <v>3048</v>
      </c>
      <c r="E37" s="464" t="s">
        <v>2706</v>
      </c>
    </row>
    <row r="38" spans="1:5" ht="16.5" customHeight="1" x14ac:dyDescent="0.35">
      <c r="A38" s="130"/>
      <c r="B38" s="455" t="s">
        <v>2717</v>
      </c>
      <c r="C38" s="455"/>
      <c r="D38" s="463"/>
      <c r="E38" s="464"/>
    </row>
    <row r="39" spans="1:5" ht="16.5" customHeight="1" x14ac:dyDescent="0.35">
      <c r="A39" s="462" t="s">
        <v>3049</v>
      </c>
      <c r="B39" s="445"/>
      <c r="C39" s="445"/>
      <c r="D39" s="446"/>
      <c r="E39" s="465"/>
    </row>
    <row r="40" spans="1:5" ht="16.5" customHeight="1" thickBot="1" x14ac:dyDescent="0.4">
      <c r="A40" s="130"/>
      <c r="B40" s="502" t="s">
        <v>2880</v>
      </c>
      <c r="C40" s="503"/>
      <c r="D40" s="114"/>
      <c r="E40" s="118"/>
    </row>
    <row r="41" spans="1:5" ht="16.5" customHeight="1" x14ac:dyDescent="0.35">
      <c r="A41" s="438"/>
      <c r="B41" s="439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55" t="s">
        <v>2719</v>
      </c>
      <c r="C42" s="455"/>
      <c r="D42" s="455"/>
      <c r="E42" s="466" t="s">
        <v>2710</v>
      </c>
    </row>
    <row r="43" spans="1:5" ht="16.5" customHeight="1" x14ac:dyDescent="0.35">
      <c r="A43" s="351" t="s">
        <v>3043</v>
      </c>
      <c r="B43" s="352"/>
      <c r="C43" s="352"/>
      <c r="D43" s="352"/>
      <c r="E43" s="453"/>
    </row>
    <row r="44" spans="1:5" ht="16.5" customHeight="1" x14ac:dyDescent="0.35">
      <c r="A44" s="126" t="s">
        <v>2711</v>
      </c>
      <c r="B44" s="455" t="s">
        <v>2720</v>
      </c>
      <c r="C44" s="455"/>
      <c r="D44" s="455"/>
      <c r="E44" s="453"/>
    </row>
    <row r="45" spans="1:5" ht="15" customHeight="1" x14ac:dyDescent="0.35">
      <c r="A45" s="467" t="s">
        <v>3031</v>
      </c>
      <c r="B45" s="445"/>
      <c r="C45" s="445"/>
      <c r="D45" s="468"/>
      <c r="E45" s="453"/>
    </row>
    <row r="46" spans="1:5" ht="33.75" customHeight="1" x14ac:dyDescent="0.35">
      <c r="A46" s="127"/>
      <c r="B46" s="455" t="s">
        <v>2713</v>
      </c>
      <c r="C46" s="455"/>
      <c r="D46" s="108" t="s">
        <v>3031</v>
      </c>
      <c r="E46" s="454"/>
    </row>
    <row r="47" spans="1:5" x14ac:dyDescent="0.35">
      <c r="A47" s="481" t="s">
        <v>2723</v>
      </c>
      <c r="B47" s="479"/>
      <c r="C47" s="94" t="s">
        <v>16</v>
      </c>
      <c r="D47" s="283" t="s">
        <v>3028</v>
      </c>
      <c r="E47" s="449" t="s">
        <v>2714</v>
      </c>
    </row>
    <row r="48" spans="1:5" ht="30" customHeight="1" x14ac:dyDescent="0.35">
      <c r="A48" s="482"/>
      <c r="B48" s="501"/>
      <c r="C48" s="100" t="s">
        <v>15</v>
      </c>
      <c r="D48" s="283" t="s">
        <v>3021</v>
      </c>
      <c r="E48" s="450"/>
    </row>
    <row r="49" spans="1:5" x14ac:dyDescent="0.35">
      <c r="A49" s="81"/>
      <c r="B49" s="451" t="s">
        <v>2715</v>
      </c>
      <c r="C49" s="451"/>
      <c r="D49" s="278" t="s">
        <v>3050</v>
      </c>
      <c r="E49" s="512" t="s">
        <v>2716</v>
      </c>
    </row>
    <row r="50" spans="1:5" ht="14.4" customHeight="1" x14ac:dyDescent="0.35">
      <c r="A50" s="452" t="s">
        <v>2875</v>
      </c>
      <c r="B50" s="343"/>
      <c r="C50" s="100" t="s">
        <v>2688</v>
      </c>
      <c r="D50" s="311" t="s">
        <v>3069</v>
      </c>
      <c r="E50" s="464"/>
    </row>
    <row r="51" spans="1:5" x14ac:dyDescent="0.35">
      <c r="A51" s="343"/>
      <c r="B51" s="343"/>
      <c r="C51" s="100" t="s">
        <v>16</v>
      </c>
      <c r="D51" s="81" t="s">
        <v>3065</v>
      </c>
      <c r="E51" s="464"/>
    </row>
    <row r="52" spans="1:5" ht="30.75" customHeight="1" x14ac:dyDescent="0.35">
      <c r="A52" s="343"/>
      <c r="B52" s="343"/>
      <c r="C52" s="100" t="s">
        <v>2655</v>
      </c>
      <c r="D52" s="66" t="s">
        <v>3025</v>
      </c>
      <c r="E52" s="464"/>
    </row>
    <row r="53" spans="1:5" x14ac:dyDescent="0.35">
      <c r="A53" s="452" t="s">
        <v>2875</v>
      </c>
      <c r="B53" s="343"/>
      <c r="C53" s="100" t="s">
        <v>2688</v>
      </c>
      <c r="D53" s="311" t="s">
        <v>3083</v>
      </c>
      <c r="E53" s="464"/>
    </row>
    <row r="54" spans="1:5" x14ac:dyDescent="0.35">
      <c r="A54" s="343"/>
      <c r="B54" s="343"/>
      <c r="C54" s="100" t="s">
        <v>16</v>
      </c>
      <c r="D54" s="81" t="s">
        <v>3065</v>
      </c>
      <c r="E54" s="464"/>
    </row>
    <row r="55" spans="1:5" x14ac:dyDescent="0.35">
      <c r="A55" s="343"/>
      <c r="B55" s="343"/>
      <c r="C55" s="100" t="s">
        <v>2655</v>
      </c>
      <c r="D55" s="66" t="s">
        <v>3025</v>
      </c>
      <c r="E55" s="464"/>
    </row>
    <row r="56" spans="1:5" x14ac:dyDescent="0.35">
      <c r="A56" s="452" t="s">
        <v>2875</v>
      </c>
      <c r="B56" s="343"/>
      <c r="C56" s="100" t="s">
        <v>2688</v>
      </c>
      <c r="D56" s="311" t="s">
        <v>3084</v>
      </c>
      <c r="E56" s="464"/>
    </row>
    <row r="57" spans="1:5" x14ac:dyDescent="0.35">
      <c r="A57" s="343"/>
      <c r="B57" s="343"/>
      <c r="C57" s="100" t="s">
        <v>16</v>
      </c>
      <c r="D57" s="81" t="s">
        <v>3065</v>
      </c>
      <c r="E57" s="464"/>
    </row>
    <row r="58" spans="1:5" x14ac:dyDescent="0.35">
      <c r="A58" s="343"/>
      <c r="B58" s="343"/>
      <c r="C58" s="100" t="s">
        <v>2655</v>
      </c>
      <c r="D58" s="66" t="s">
        <v>3025</v>
      </c>
      <c r="E58" s="464"/>
    </row>
    <row r="59" spans="1:5" x14ac:dyDescent="0.35">
      <c r="A59" s="452" t="s">
        <v>2875</v>
      </c>
      <c r="B59" s="343"/>
      <c r="C59" s="100" t="s">
        <v>2688</v>
      </c>
      <c r="D59" s="311" t="s">
        <v>3085</v>
      </c>
      <c r="E59" s="464"/>
    </row>
    <row r="60" spans="1:5" x14ac:dyDescent="0.35">
      <c r="A60" s="343"/>
      <c r="B60" s="343"/>
      <c r="C60" s="100" t="s">
        <v>16</v>
      </c>
      <c r="D60" s="81" t="s">
        <v>3065</v>
      </c>
      <c r="E60" s="464"/>
    </row>
    <row r="61" spans="1:5" x14ac:dyDescent="0.35">
      <c r="A61" s="343"/>
      <c r="B61" s="343"/>
      <c r="C61" s="100" t="s">
        <v>2655</v>
      </c>
      <c r="D61" s="66" t="s">
        <v>3025</v>
      </c>
      <c r="E61" s="464"/>
    </row>
    <row r="62" spans="1:5" x14ac:dyDescent="0.35">
      <c r="A62" s="452" t="s">
        <v>2875</v>
      </c>
      <c r="B62" s="343"/>
      <c r="C62" s="100" t="s">
        <v>2688</v>
      </c>
      <c r="D62" s="311" t="s">
        <v>3086</v>
      </c>
      <c r="E62" s="464"/>
    </row>
    <row r="63" spans="1:5" x14ac:dyDescent="0.35">
      <c r="A63" s="343"/>
      <c r="B63" s="343"/>
      <c r="C63" s="100" t="s">
        <v>16</v>
      </c>
      <c r="D63" s="66" t="s">
        <v>3068</v>
      </c>
      <c r="E63" s="464"/>
    </row>
    <row r="64" spans="1:5" x14ac:dyDescent="0.35">
      <c r="A64" s="343"/>
      <c r="B64" s="343"/>
      <c r="C64" s="100" t="s">
        <v>2655</v>
      </c>
      <c r="D64" s="66" t="s">
        <v>3025</v>
      </c>
      <c r="E64" s="464"/>
    </row>
    <row r="65" spans="1:5" x14ac:dyDescent="0.35">
      <c r="A65" s="452" t="s">
        <v>2875</v>
      </c>
      <c r="B65" s="343"/>
      <c r="C65" s="100" t="s">
        <v>2688</v>
      </c>
      <c r="D65" s="311" t="s">
        <v>3087</v>
      </c>
      <c r="E65" s="464"/>
    </row>
    <row r="66" spans="1:5" x14ac:dyDescent="0.35">
      <c r="A66" s="343"/>
      <c r="B66" s="343"/>
      <c r="C66" s="100" t="s">
        <v>16</v>
      </c>
      <c r="D66" s="81" t="s">
        <v>3065</v>
      </c>
      <c r="E66" s="464"/>
    </row>
    <row r="67" spans="1:5" x14ac:dyDescent="0.35">
      <c r="A67" s="343"/>
      <c r="B67" s="343"/>
      <c r="C67" s="100" t="s">
        <v>2655</v>
      </c>
      <c r="D67" s="66" t="s">
        <v>3025</v>
      </c>
      <c r="E67" s="464"/>
    </row>
    <row r="68" spans="1:5" x14ac:dyDescent="0.35">
      <c r="A68" s="452" t="s">
        <v>2875</v>
      </c>
      <c r="B68" s="343"/>
      <c r="C68" s="100" t="s">
        <v>2688</v>
      </c>
      <c r="D68" s="311" t="s">
        <v>3074</v>
      </c>
      <c r="E68" s="464"/>
    </row>
    <row r="69" spans="1:5" x14ac:dyDescent="0.35">
      <c r="A69" s="343"/>
      <c r="B69" s="343"/>
      <c r="C69" s="100" t="s">
        <v>16</v>
      </c>
      <c r="D69" s="66" t="s">
        <v>3068</v>
      </c>
      <c r="E69" s="464"/>
    </row>
    <row r="70" spans="1:5" x14ac:dyDescent="0.35">
      <c r="A70" s="343"/>
      <c r="B70" s="343"/>
      <c r="C70" s="100" t="s">
        <v>2655</v>
      </c>
      <c r="D70" s="66" t="s">
        <v>3025</v>
      </c>
      <c r="E70" s="464"/>
    </row>
    <row r="71" spans="1:5" x14ac:dyDescent="0.35">
      <c r="A71" s="452" t="s">
        <v>2875</v>
      </c>
      <c r="B71" s="343"/>
      <c r="C71" s="100" t="s">
        <v>2688</v>
      </c>
      <c r="D71" s="311" t="s">
        <v>3088</v>
      </c>
      <c r="E71" s="464"/>
    </row>
    <row r="72" spans="1:5" x14ac:dyDescent="0.35">
      <c r="A72" s="343"/>
      <c r="B72" s="343"/>
      <c r="C72" s="100" t="s">
        <v>16</v>
      </c>
      <c r="D72" s="66" t="s">
        <v>3068</v>
      </c>
      <c r="E72" s="464"/>
    </row>
    <row r="73" spans="1:5" x14ac:dyDescent="0.35">
      <c r="A73" s="343"/>
      <c r="B73" s="343"/>
      <c r="C73" s="100" t="s">
        <v>2655</v>
      </c>
      <c r="D73" s="66" t="s">
        <v>3025</v>
      </c>
      <c r="E73" s="464"/>
    </row>
    <row r="74" spans="1:5" x14ac:dyDescent="0.35">
      <c r="A74" s="452" t="s">
        <v>2875</v>
      </c>
      <c r="B74" s="343"/>
      <c r="C74" s="100" t="s">
        <v>2688</v>
      </c>
      <c r="D74" s="311" t="s">
        <v>3089</v>
      </c>
      <c r="E74" s="464"/>
    </row>
    <row r="75" spans="1:5" x14ac:dyDescent="0.35">
      <c r="A75" s="343"/>
      <c r="B75" s="343"/>
      <c r="C75" s="100" t="s">
        <v>16</v>
      </c>
      <c r="D75" s="66" t="s">
        <v>3068</v>
      </c>
      <c r="E75" s="464"/>
    </row>
    <row r="76" spans="1:5" x14ac:dyDescent="0.35">
      <c r="A76" s="343"/>
      <c r="B76" s="343"/>
      <c r="C76" s="100" t="s">
        <v>2655</v>
      </c>
      <c r="D76" s="66" t="s">
        <v>3025</v>
      </c>
      <c r="E76" s="464"/>
    </row>
    <row r="77" spans="1:5" x14ac:dyDescent="0.35">
      <c r="A77" s="452" t="s">
        <v>2875</v>
      </c>
      <c r="B77" s="343"/>
      <c r="C77" s="100" t="s">
        <v>2688</v>
      </c>
      <c r="D77" s="311" t="s">
        <v>3090</v>
      </c>
      <c r="E77" s="464"/>
    </row>
    <row r="78" spans="1:5" x14ac:dyDescent="0.35">
      <c r="A78" s="343"/>
      <c r="B78" s="343"/>
      <c r="C78" s="100" t="s">
        <v>16</v>
      </c>
      <c r="D78" s="66" t="s">
        <v>3068</v>
      </c>
      <c r="E78" s="464"/>
    </row>
    <row r="79" spans="1:5" x14ac:dyDescent="0.35">
      <c r="A79" s="343"/>
      <c r="B79" s="343"/>
      <c r="C79" s="100" t="s">
        <v>2655</v>
      </c>
      <c r="D79" s="66" t="s">
        <v>3025</v>
      </c>
      <c r="E79" s="464"/>
    </row>
    <row r="80" spans="1:5" x14ac:dyDescent="0.35">
      <c r="A80" s="452" t="s">
        <v>2875</v>
      </c>
      <c r="B80" s="343"/>
      <c r="C80" s="100" t="s">
        <v>2688</v>
      </c>
      <c r="D80" s="311" t="s">
        <v>3091</v>
      </c>
      <c r="E80" s="464"/>
    </row>
    <row r="81" spans="1:5" x14ac:dyDescent="0.35">
      <c r="A81" s="343"/>
      <c r="B81" s="343"/>
      <c r="C81" s="100" t="s">
        <v>16</v>
      </c>
      <c r="D81" s="66" t="s">
        <v>3068</v>
      </c>
      <c r="E81" s="464"/>
    </row>
    <row r="82" spans="1:5" x14ac:dyDescent="0.35">
      <c r="A82" s="343"/>
      <c r="B82" s="343"/>
      <c r="C82" s="100" t="s">
        <v>2655</v>
      </c>
      <c r="D82" s="66" t="s">
        <v>3025</v>
      </c>
      <c r="E82" s="464"/>
    </row>
    <row r="83" spans="1:5" x14ac:dyDescent="0.35">
      <c r="A83" s="452" t="s">
        <v>2875</v>
      </c>
      <c r="B83" s="343"/>
      <c r="C83" s="100" t="s">
        <v>2688</v>
      </c>
      <c r="D83" s="311" t="s">
        <v>3080</v>
      </c>
      <c r="E83" s="464"/>
    </row>
    <row r="84" spans="1:5" x14ac:dyDescent="0.35">
      <c r="A84" s="343"/>
      <c r="B84" s="343"/>
      <c r="C84" s="100" t="s">
        <v>16</v>
      </c>
      <c r="D84" s="81" t="s">
        <v>3065</v>
      </c>
      <c r="E84" s="464"/>
    </row>
    <row r="85" spans="1:5" x14ac:dyDescent="0.35">
      <c r="A85" s="343"/>
      <c r="B85" s="343"/>
      <c r="C85" s="100" t="s">
        <v>2655</v>
      </c>
      <c r="D85" s="66" t="s">
        <v>3025</v>
      </c>
      <c r="E85" s="464"/>
    </row>
    <row r="86" spans="1:5" x14ac:dyDescent="0.35">
      <c r="A86" s="452" t="s">
        <v>2875</v>
      </c>
      <c r="B86" s="343"/>
      <c r="C86" s="100" t="s">
        <v>2688</v>
      </c>
      <c r="D86" s="311" t="s">
        <v>3092</v>
      </c>
      <c r="E86" s="464"/>
    </row>
    <row r="87" spans="1:5" x14ac:dyDescent="0.35">
      <c r="A87" s="343"/>
      <c r="B87" s="343"/>
      <c r="C87" s="100" t="s">
        <v>16</v>
      </c>
      <c r="D87" s="66" t="s">
        <v>3068</v>
      </c>
      <c r="E87" s="464"/>
    </row>
    <row r="88" spans="1:5" x14ac:dyDescent="0.35">
      <c r="A88" s="343"/>
      <c r="B88" s="343"/>
      <c r="C88" s="100" t="s">
        <v>2655</v>
      </c>
      <c r="D88" s="66" t="s">
        <v>3025</v>
      </c>
      <c r="E88" s="513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347"/>
      <c r="B90" s="451"/>
      <c r="C90" s="311" t="s">
        <v>18</v>
      </c>
      <c r="D90" s="284" t="s">
        <v>3027</v>
      </c>
      <c r="E90" s="118" t="s">
        <v>2706</v>
      </c>
    </row>
    <row r="91" spans="1:5" x14ac:dyDescent="0.35">
      <c r="A91" s="278"/>
      <c r="B91" s="514" t="s">
        <v>2719</v>
      </c>
      <c r="C91" s="514"/>
      <c r="D91" s="514"/>
      <c r="E91" s="475" t="s">
        <v>2710</v>
      </c>
    </row>
    <row r="92" spans="1:5" x14ac:dyDescent="0.35">
      <c r="A92" s="351" t="s">
        <v>3030</v>
      </c>
      <c r="B92" s="352"/>
      <c r="C92" s="352"/>
      <c r="D92" s="352"/>
      <c r="E92" s="510"/>
    </row>
    <row r="93" spans="1:5" x14ac:dyDescent="0.35">
      <c r="A93" s="81" t="s">
        <v>2711</v>
      </c>
      <c r="B93" s="514" t="s">
        <v>2720</v>
      </c>
      <c r="C93" s="514"/>
      <c r="D93" s="514"/>
      <c r="E93" s="510"/>
    </row>
    <row r="94" spans="1:5" x14ac:dyDescent="0.35">
      <c r="A94" s="451" t="s">
        <v>3031</v>
      </c>
      <c r="B94" s="451"/>
      <c r="C94" s="451"/>
      <c r="D94" s="451"/>
      <c r="E94" s="510"/>
    </row>
    <row r="95" spans="1:5" x14ac:dyDescent="0.35">
      <c r="A95" s="94"/>
      <c r="B95" s="514" t="s">
        <v>2713</v>
      </c>
      <c r="C95" s="514"/>
      <c r="D95" s="278" t="s">
        <v>3050</v>
      </c>
      <c r="E95" s="510"/>
    </row>
    <row r="96" spans="1:5" x14ac:dyDescent="0.35">
      <c r="A96" s="347" t="s">
        <v>2723</v>
      </c>
      <c r="B96" s="451"/>
      <c r="C96" s="94" t="s">
        <v>16</v>
      </c>
      <c r="D96" s="282" t="s">
        <v>3028</v>
      </c>
      <c r="E96" s="511" t="s">
        <v>2714</v>
      </c>
    </row>
    <row r="97" spans="1:5" x14ac:dyDescent="0.35">
      <c r="A97" s="451"/>
      <c r="B97" s="451"/>
      <c r="C97" s="100" t="s">
        <v>15</v>
      </c>
      <c r="D97" s="282" t="s">
        <v>3025</v>
      </c>
      <c r="E97" s="511"/>
    </row>
    <row r="98" spans="1:5" x14ac:dyDescent="0.35">
      <c r="A98" s="81"/>
      <c r="B98" s="451" t="s">
        <v>2715</v>
      </c>
      <c r="C98" s="451"/>
      <c r="D98" s="278" t="s">
        <v>3050</v>
      </c>
      <c r="E98" s="515" t="s">
        <v>2716</v>
      </c>
    </row>
    <row r="99" spans="1:5" x14ac:dyDescent="0.35">
      <c r="A99" s="342" t="s">
        <v>2875</v>
      </c>
      <c r="B99" s="343"/>
      <c r="C99" s="100" t="s">
        <v>2688</v>
      </c>
      <c r="D99" s="311" t="s">
        <v>3064</v>
      </c>
      <c r="E99" s="516"/>
    </row>
    <row r="100" spans="1:5" x14ac:dyDescent="0.35">
      <c r="A100" s="344"/>
      <c r="B100" s="343"/>
      <c r="C100" s="100" t="s">
        <v>16</v>
      </c>
      <c r="D100" s="81" t="s">
        <v>3065</v>
      </c>
      <c r="E100" s="516"/>
    </row>
    <row r="101" spans="1:5" x14ac:dyDescent="0.35">
      <c r="A101" s="344"/>
      <c r="B101" s="343"/>
      <c r="C101" s="100" t="s">
        <v>2655</v>
      </c>
      <c r="D101" s="66" t="s">
        <v>3025</v>
      </c>
      <c r="E101" s="516"/>
    </row>
    <row r="102" spans="1:5" x14ac:dyDescent="0.35">
      <c r="A102" s="342" t="s">
        <v>2875</v>
      </c>
      <c r="B102" s="343"/>
      <c r="C102" s="100" t="s">
        <v>2688</v>
      </c>
      <c r="D102" s="311" t="s">
        <v>3066</v>
      </c>
      <c r="E102" s="516"/>
    </row>
    <row r="103" spans="1:5" x14ac:dyDescent="0.35">
      <c r="A103" s="344"/>
      <c r="B103" s="343"/>
      <c r="C103" s="100" t="s">
        <v>16</v>
      </c>
      <c r="D103" s="81" t="s">
        <v>3065</v>
      </c>
      <c r="E103" s="516"/>
    </row>
    <row r="104" spans="1:5" x14ac:dyDescent="0.35">
      <c r="A104" s="344"/>
      <c r="B104" s="343"/>
      <c r="C104" s="100" t="s">
        <v>2655</v>
      </c>
      <c r="D104" s="66" t="s">
        <v>3025</v>
      </c>
      <c r="E104" s="516"/>
    </row>
    <row r="105" spans="1:5" x14ac:dyDescent="0.35">
      <c r="A105" s="342" t="s">
        <v>2875</v>
      </c>
      <c r="B105" s="343"/>
      <c r="C105" s="100" t="s">
        <v>2688</v>
      </c>
      <c r="D105" s="311" t="s">
        <v>3067</v>
      </c>
      <c r="E105" s="516"/>
    </row>
    <row r="106" spans="1:5" x14ac:dyDescent="0.35">
      <c r="A106" s="344"/>
      <c r="B106" s="343"/>
      <c r="C106" s="100" t="s">
        <v>16</v>
      </c>
      <c r="D106" s="81" t="s">
        <v>3068</v>
      </c>
      <c r="E106" s="516"/>
    </row>
    <row r="107" spans="1:5" x14ac:dyDescent="0.35">
      <c r="A107" s="344"/>
      <c r="B107" s="343"/>
      <c r="C107" s="100" t="s">
        <v>2655</v>
      </c>
      <c r="D107" s="66" t="s">
        <v>3025</v>
      </c>
      <c r="E107" s="516"/>
    </row>
    <row r="108" spans="1:5" x14ac:dyDescent="0.35">
      <c r="A108" s="342" t="s">
        <v>2875</v>
      </c>
      <c r="B108" s="343"/>
      <c r="C108" s="100" t="s">
        <v>2688</v>
      </c>
      <c r="D108" s="311" t="s">
        <v>3069</v>
      </c>
      <c r="E108" s="516"/>
    </row>
    <row r="109" spans="1:5" x14ac:dyDescent="0.35">
      <c r="A109" s="344"/>
      <c r="B109" s="343"/>
      <c r="C109" s="100" t="s">
        <v>16</v>
      </c>
      <c r="D109" s="81" t="s">
        <v>3065</v>
      </c>
      <c r="E109" s="516"/>
    </row>
    <row r="110" spans="1:5" x14ac:dyDescent="0.35">
      <c r="A110" s="344"/>
      <c r="B110" s="343"/>
      <c r="C110" s="100" t="s">
        <v>2655</v>
      </c>
      <c r="D110" s="66" t="s">
        <v>3025</v>
      </c>
      <c r="E110" s="516"/>
    </row>
    <row r="111" spans="1:5" x14ac:dyDescent="0.35">
      <c r="A111" s="342" t="s">
        <v>2875</v>
      </c>
      <c r="B111" s="343"/>
      <c r="C111" s="100" t="s">
        <v>2688</v>
      </c>
      <c r="D111" s="310" t="s">
        <v>3070</v>
      </c>
      <c r="E111" s="516"/>
    </row>
    <row r="112" spans="1:5" x14ac:dyDescent="0.35">
      <c r="A112" s="344"/>
      <c r="B112" s="343"/>
      <c r="C112" s="100" t="s">
        <v>16</v>
      </c>
      <c r="D112" s="81" t="s">
        <v>3068</v>
      </c>
      <c r="E112" s="516"/>
    </row>
    <row r="113" spans="1:5" x14ac:dyDescent="0.35">
      <c r="A113" s="344"/>
      <c r="B113" s="343"/>
      <c r="C113" s="100" t="s">
        <v>2655</v>
      </c>
      <c r="D113" s="66" t="s">
        <v>3025</v>
      </c>
      <c r="E113" s="516"/>
    </row>
    <row r="114" spans="1:5" x14ac:dyDescent="0.35">
      <c r="A114" s="342" t="s">
        <v>2875</v>
      </c>
      <c r="B114" s="343"/>
      <c r="C114" s="100" t="s">
        <v>2688</v>
      </c>
      <c r="D114" s="310" t="s">
        <v>3071</v>
      </c>
      <c r="E114" s="516"/>
    </row>
    <row r="115" spans="1:5" x14ac:dyDescent="0.35">
      <c r="A115" s="344"/>
      <c r="B115" s="343"/>
      <c r="C115" s="100" t="s">
        <v>16</v>
      </c>
      <c r="D115" s="81" t="s">
        <v>3068</v>
      </c>
      <c r="E115" s="516"/>
    </row>
    <row r="116" spans="1:5" x14ac:dyDescent="0.35">
      <c r="A116" s="344"/>
      <c r="B116" s="343"/>
      <c r="C116" s="100" t="s">
        <v>2655</v>
      </c>
      <c r="D116" s="66" t="s">
        <v>3025</v>
      </c>
      <c r="E116" s="516"/>
    </row>
    <row r="117" spans="1:5" x14ac:dyDescent="0.35">
      <c r="A117" s="342" t="s">
        <v>2875</v>
      </c>
      <c r="B117" s="343"/>
      <c r="C117" s="100" t="s">
        <v>2688</v>
      </c>
      <c r="D117" t="s">
        <v>3072</v>
      </c>
      <c r="E117" s="516"/>
    </row>
    <row r="118" spans="1:5" x14ac:dyDescent="0.35">
      <c r="A118" s="344"/>
      <c r="B118" s="343"/>
      <c r="C118" s="100" t="s">
        <v>16</v>
      </c>
      <c r="D118" s="81" t="s">
        <v>3065</v>
      </c>
      <c r="E118" s="516"/>
    </row>
    <row r="119" spans="1:5" x14ac:dyDescent="0.35">
      <c r="A119" s="344"/>
      <c r="B119" s="343"/>
      <c r="C119" s="100" t="s">
        <v>2655</v>
      </c>
      <c r="D119" s="66" t="s">
        <v>3025</v>
      </c>
      <c r="E119" s="516"/>
    </row>
    <row r="120" spans="1:5" x14ac:dyDescent="0.35">
      <c r="A120" s="342" t="s">
        <v>2875</v>
      </c>
      <c r="B120" s="343"/>
      <c r="C120" s="100" t="s">
        <v>2688</v>
      </c>
      <c r="D120" s="310" t="s">
        <v>3073</v>
      </c>
      <c r="E120" s="516"/>
    </row>
    <row r="121" spans="1:5" x14ac:dyDescent="0.35">
      <c r="A121" s="344"/>
      <c r="B121" s="343"/>
      <c r="C121" s="100" t="s">
        <v>16</v>
      </c>
      <c r="D121" s="81" t="s">
        <v>3068</v>
      </c>
      <c r="E121" s="516"/>
    </row>
    <row r="122" spans="1:5" x14ac:dyDescent="0.35">
      <c r="A122" s="344"/>
      <c r="B122" s="343"/>
      <c r="C122" s="100" t="s">
        <v>2655</v>
      </c>
      <c r="D122" s="66" t="s">
        <v>3025</v>
      </c>
      <c r="E122" s="516"/>
    </row>
    <row r="123" spans="1:5" x14ac:dyDescent="0.35">
      <c r="A123" s="342" t="s">
        <v>2875</v>
      </c>
      <c r="B123" s="343"/>
      <c r="C123" s="100" t="s">
        <v>2688</v>
      </c>
      <c r="D123" s="310" t="s">
        <v>3074</v>
      </c>
      <c r="E123" s="516"/>
    </row>
    <row r="124" spans="1:5" x14ac:dyDescent="0.35">
      <c r="A124" s="344"/>
      <c r="B124" s="343"/>
      <c r="C124" s="100" t="s">
        <v>16</v>
      </c>
      <c r="D124" s="81" t="s">
        <v>3065</v>
      </c>
      <c r="E124" s="516"/>
    </row>
    <row r="125" spans="1:5" x14ac:dyDescent="0.35">
      <c r="A125" s="344"/>
      <c r="B125" s="343"/>
      <c r="C125" s="100" t="s">
        <v>2655</v>
      </c>
      <c r="D125" s="66" t="s">
        <v>3025</v>
      </c>
      <c r="E125" s="516"/>
    </row>
    <row r="126" spans="1:5" x14ac:dyDescent="0.35">
      <c r="A126" s="342" t="s">
        <v>2875</v>
      </c>
      <c r="B126" s="343"/>
      <c r="C126" s="100" t="s">
        <v>2688</v>
      </c>
      <c r="D126" s="310" t="s">
        <v>3075</v>
      </c>
      <c r="E126" s="516"/>
    </row>
    <row r="127" spans="1:5" x14ac:dyDescent="0.35">
      <c r="A127" s="344"/>
      <c r="B127" s="343"/>
      <c r="C127" s="100" t="s">
        <v>16</v>
      </c>
      <c r="D127" s="81" t="s">
        <v>3068</v>
      </c>
      <c r="E127" s="516"/>
    </row>
    <row r="128" spans="1:5" x14ac:dyDescent="0.35">
      <c r="A128" s="344"/>
      <c r="B128" s="343"/>
      <c r="C128" s="100" t="s">
        <v>2655</v>
      </c>
      <c r="D128" s="66" t="s">
        <v>3025</v>
      </c>
      <c r="E128" s="516"/>
    </row>
    <row r="129" spans="1:5" x14ac:dyDescent="0.35">
      <c r="A129" s="342" t="s">
        <v>2875</v>
      </c>
      <c r="B129" s="343"/>
      <c r="C129" s="100" t="s">
        <v>2688</v>
      </c>
      <c r="D129" s="310" t="s">
        <v>3076</v>
      </c>
      <c r="E129" s="516"/>
    </row>
    <row r="130" spans="1:5" x14ac:dyDescent="0.35">
      <c r="A130" s="344"/>
      <c r="B130" s="343"/>
      <c r="C130" s="100" t="s">
        <v>16</v>
      </c>
      <c r="D130" s="81" t="s">
        <v>3068</v>
      </c>
      <c r="E130" s="516"/>
    </row>
    <row r="131" spans="1:5" x14ac:dyDescent="0.35">
      <c r="A131" s="344"/>
      <c r="B131" s="343"/>
      <c r="C131" s="100" t="s">
        <v>2655</v>
      </c>
      <c r="D131" s="66" t="s">
        <v>3025</v>
      </c>
      <c r="E131" s="516"/>
    </row>
    <row r="132" spans="1:5" x14ac:dyDescent="0.35">
      <c r="A132" s="342" t="s">
        <v>2875</v>
      </c>
      <c r="B132" s="343"/>
      <c r="C132" s="100" t="s">
        <v>2688</v>
      </c>
      <c r="D132" t="s">
        <v>3077</v>
      </c>
      <c r="E132" s="516"/>
    </row>
    <row r="133" spans="1:5" x14ac:dyDescent="0.35">
      <c r="A133" s="344"/>
      <c r="B133" s="343"/>
      <c r="C133" s="100" t="s">
        <v>16</v>
      </c>
      <c r="D133" s="81" t="s">
        <v>3068</v>
      </c>
      <c r="E133" s="516"/>
    </row>
    <row r="134" spans="1:5" x14ac:dyDescent="0.35">
      <c r="A134" s="344"/>
      <c r="B134" s="343"/>
      <c r="C134" s="100" t="s">
        <v>2655</v>
      </c>
      <c r="D134" s="66" t="s">
        <v>3025</v>
      </c>
      <c r="E134" s="516"/>
    </row>
    <row r="135" spans="1:5" x14ac:dyDescent="0.35">
      <c r="A135" s="342" t="s">
        <v>2875</v>
      </c>
      <c r="B135" s="343"/>
      <c r="C135" s="100" t="s">
        <v>2688</v>
      </c>
      <c r="D135" s="310" t="s">
        <v>3078</v>
      </c>
      <c r="E135" s="516"/>
    </row>
    <row r="136" spans="1:5" x14ac:dyDescent="0.35">
      <c r="A136" s="344"/>
      <c r="B136" s="343"/>
      <c r="C136" s="100" t="s">
        <v>16</v>
      </c>
      <c r="D136" s="81" t="s">
        <v>3068</v>
      </c>
      <c r="E136" s="516"/>
    </row>
    <row r="137" spans="1:5" x14ac:dyDescent="0.35">
      <c r="A137" s="344"/>
      <c r="B137" s="343"/>
      <c r="C137" s="100" t="s">
        <v>2655</v>
      </c>
      <c r="D137" s="66" t="s">
        <v>3025</v>
      </c>
      <c r="E137" s="516"/>
    </row>
    <row r="138" spans="1:5" x14ac:dyDescent="0.35">
      <c r="A138" s="342" t="s">
        <v>2875</v>
      </c>
      <c r="B138" s="343"/>
      <c r="C138" s="100" t="s">
        <v>2688</v>
      </c>
      <c r="D138" s="310" t="s">
        <v>3079</v>
      </c>
      <c r="E138" s="516"/>
    </row>
    <row r="139" spans="1:5" x14ac:dyDescent="0.35">
      <c r="A139" s="344"/>
      <c r="B139" s="343"/>
      <c r="C139" s="100" t="s">
        <v>16</v>
      </c>
      <c r="D139" s="81" t="s">
        <v>3068</v>
      </c>
      <c r="E139" s="516"/>
    </row>
    <row r="140" spans="1:5" x14ac:dyDescent="0.35">
      <c r="A140" s="344"/>
      <c r="B140" s="343"/>
      <c r="C140" s="100" t="s">
        <v>2655</v>
      </c>
      <c r="D140" s="66" t="s">
        <v>3025</v>
      </c>
      <c r="E140" s="516"/>
    </row>
    <row r="141" spans="1:5" x14ac:dyDescent="0.35">
      <c r="A141" s="342" t="s">
        <v>2875</v>
      </c>
      <c r="B141" s="343"/>
      <c r="C141" s="100" t="s">
        <v>2688</v>
      </c>
      <c r="D141" s="310" t="s">
        <v>3080</v>
      </c>
      <c r="E141" s="516"/>
    </row>
    <row r="142" spans="1:5" x14ac:dyDescent="0.35">
      <c r="A142" s="344"/>
      <c r="B142" s="343"/>
      <c r="C142" s="100" t="s">
        <v>16</v>
      </c>
      <c r="D142" s="81" t="s">
        <v>3065</v>
      </c>
      <c r="E142" s="516"/>
    </row>
    <row r="143" spans="1:5" x14ac:dyDescent="0.35">
      <c r="A143" s="344"/>
      <c r="B143" s="343"/>
      <c r="C143" s="100" t="s">
        <v>2655</v>
      </c>
      <c r="D143" s="66" t="s">
        <v>3025</v>
      </c>
      <c r="E143" s="516"/>
    </row>
    <row r="144" spans="1:5" x14ac:dyDescent="0.35">
      <c r="A144" s="342" t="s">
        <v>2875</v>
      </c>
      <c r="B144" s="343"/>
      <c r="C144" s="100" t="s">
        <v>2688</v>
      </c>
      <c r="D144" s="310" t="s">
        <v>3081</v>
      </c>
      <c r="E144" s="516"/>
    </row>
    <row r="145" spans="1:5" x14ac:dyDescent="0.35">
      <c r="A145" s="344"/>
      <c r="B145" s="343"/>
      <c r="C145" s="100" t="s">
        <v>16</v>
      </c>
      <c r="D145" s="81" t="s">
        <v>3068</v>
      </c>
      <c r="E145" s="516"/>
    </row>
    <row r="146" spans="1:5" x14ac:dyDescent="0.35">
      <c r="A146" s="344"/>
      <c r="B146" s="343"/>
      <c r="C146" s="100" t="s">
        <v>2655</v>
      </c>
      <c r="D146" s="66" t="s">
        <v>3025</v>
      </c>
      <c r="E146" s="516"/>
    </row>
    <row r="147" spans="1:5" x14ac:dyDescent="0.35">
      <c r="A147" s="342" t="s">
        <v>2875</v>
      </c>
      <c r="B147" s="343"/>
      <c r="C147" s="100" t="s">
        <v>2688</v>
      </c>
      <c r="D147" s="310" t="s">
        <v>3082</v>
      </c>
      <c r="E147" s="516"/>
    </row>
    <row r="148" spans="1:5" x14ac:dyDescent="0.35">
      <c r="A148" s="344"/>
      <c r="B148" s="343"/>
      <c r="C148" s="100" t="s">
        <v>16</v>
      </c>
      <c r="D148" s="81" t="s">
        <v>3068</v>
      </c>
      <c r="E148" s="516"/>
    </row>
    <row r="149" spans="1:5" x14ac:dyDescent="0.35">
      <c r="A149" s="344"/>
      <c r="B149" s="343"/>
      <c r="C149" s="100" t="s">
        <v>2655</v>
      </c>
      <c r="D149" s="66" t="s">
        <v>3025</v>
      </c>
      <c r="E149" s="516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347"/>
      <c r="B151" s="451"/>
      <c r="C151" s="311" t="s">
        <v>18</v>
      </c>
      <c r="D151" s="284" t="s">
        <v>3029</v>
      </c>
      <c r="E151" s="118" t="s">
        <v>2706</v>
      </c>
    </row>
    <row r="152" spans="1:5" x14ac:dyDescent="0.35">
      <c r="A152" s="278"/>
      <c r="B152" s="514" t="s">
        <v>2719</v>
      </c>
      <c r="C152" s="514"/>
      <c r="D152" s="514"/>
      <c r="E152" s="475" t="s">
        <v>2710</v>
      </c>
    </row>
    <row r="153" spans="1:5" x14ac:dyDescent="0.35">
      <c r="A153" s="424" t="s">
        <v>3042</v>
      </c>
      <c r="B153" s="425"/>
      <c r="C153" s="425"/>
      <c r="D153" s="425"/>
      <c r="E153" s="510"/>
    </row>
    <row r="154" spans="1:5" x14ac:dyDescent="0.35">
      <c r="A154" s="81" t="s">
        <v>2711</v>
      </c>
      <c r="B154" s="514" t="s">
        <v>2720</v>
      </c>
      <c r="C154" s="514"/>
      <c r="D154" s="514"/>
      <c r="E154" s="510"/>
    </row>
    <row r="155" spans="1:5" x14ac:dyDescent="0.35">
      <c r="A155" s="451" t="s">
        <v>3031</v>
      </c>
      <c r="B155" s="451"/>
      <c r="C155" s="451"/>
      <c r="D155" s="451"/>
      <c r="E155" s="510"/>
    </row>
    <row r="156" spans="1:5" x14ac:dyDescent="0.35">
      <c r="A156" s="94"/>
      <c r="B156" s="514" t="s">
        <v>2713</v>
      </c>
      <c r="C156" s="514"/>
      <c r="D156" s="278" t="s">
        <v>3050</v>
      </c>
      <c r="E156" s="510"/>
    </row>
    <row r="157" spans="1:5" x14ac:dyDescent="0.35">
      <c r="A157" s="347" t="s">
        <v>2723</v>
      </c>
      <c r="B157" s="451"/>
      <c r="C157" s="94" t="s">
        <v>16</v>
      </c>
      <c r="D157" s="282" t="s">
        <v>3028</v>
      </c>
      <c r="E157" s="511" t="s">
        <v>2714</v>
      </c>
    </row>
    <row r="158" spans="1:5" x14ac:dyDescent="0.35">
      <c r="A158" s="451"/>
      <c r="B158" s="451"/>
      <c r="C158" s="100" t="s">
        <v>15</v>
      </c>
      <c r="D158" s="282" t="s">
        <v>3025</v>
      </c>
      <c r="E158" s="511"/>
    </row>
    <row r="159" spans="1:5" x14ac:dyDescent="0.35">
      <c r="A159" s="81"/>
      <c r="B159" s="451" t="s">
        <v>2715</v>
      </c>
      <c r="C159" s="451"/>
      <c r="D159" s="278" t="s">
        <v>3018</v>
      </c>
      <c r="E159" s="511" t="s">
        <v>2716</v>
      </c>
    </row>
    <row r="160" spans="1:5" x14ac:dyDescent="0.35">
      <c r="E160" s="511"/>
    </row>
  </sheetData>
  <mergeCells count="103"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B31:C31"/>
    <mergeCell ref="A32:B34"/>
    <mergeCell ref="A47:B48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E47:E48"/>
    <mergeCell ref="B49:C49"/>
    <mergeCell ref="A50:B52"/>
    <mergeCell ref="E29:E30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22" t="s">
        <v>2862</v>
      </c>
      <c r="B1" s="523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366"/>
      <c r="B3" s="367"/>
      <c r="C3" s="367"/>
      <c r="D3" s="367"/>
      <c r="E3" s="367"/>
      <c r="F3" s="367"/>
      <c r="G3" s="367"/>
      <c r="H3" s="367"/>
      <c r="I3" s="38"/>
      <c r="J3" s="38"/>
      <c r="K3" s="34"/>
    </row>
    <row r="4" spans="1:11" ht="15" customHeight="1" x14ac:dyDescent="0.35">
      <c r="A4" s="369" t="s">
        <v>8</v>
      </c>
      <c r="B4" s="524"/>
      <c r="C4" s="524"/>
      <c r="D4" s="524"/>
      <c r="E4" s="524"/>
      <c r="F4" s="524"/>
      <c r="G4" s="524"/>
      <c r="H4" s="524"/>
      <c r="I4" s="524"/>
      <c r="J4" s="524"/>
      <c r="K4" s="373" t="s">
        <v>3004</v>
      </c>
    </row>
    <row r="5" spans="1:11" ht="66.75" customHeight="1" thickBot="1" x14ac:dyDescent="0.4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374"/>
    </row>
    <row r="6" spans="1:11" ht="15" customHeight="1" thickBot="1" x14ac:dyDescent="0.4">
      <c r="A6" s="441" t="s">
        <v>2663</v>
      </c>
      <c r="B6" s="442"/>
      <c r="C6" s="443"/>
      <c r="D6" s="291">
        <f>datum</f>
        <v>45016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7" t="s">
        <v>59</v>
      </c>
      <c r="B7" s="517"/>
      <c r="C7" s="517"/>
      <c r="D7" s="517"/>
      <c r="E7" s="517"/>
      <c r="F7" s="517"/>
      <c r="G7" s="517"/>
      <c r="H7" s="517"/>
      <c r="I7" s="517"/>
      <c r="J7" s="518"/>
      <c r="K7" s="519" t="s">
        <v>2758</v>
      </c>
    </row>
    <row r="8" spans="1:11" ht="32.25" customHeight="1" thickBot="1" x14ac:dyDescent="0.4">
      <c r="A8" s="517" t="s">
        <v>2986</v>
      </c>
      <c r="B8" s="517"/>
      <c r="C8" s="517"/>
      <c r="D8" s="517"/>
      <c r="E8" s="517"/>
      <c r="F8" s="517"/>
      <c r="G8" s="517"/>
      <c r="H8" s="517"/>
      <c r="I8" s="517" t="s">
        <v>58</v>
      </c>
      <c r="J8" s="518"/>
      <c r="K8" s="520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20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20"/>
    </row>
    <row r="11" spans="1:11" ht="13.5" customHeight="1" x14ac:dyDescent="0.35">
      <c r="A11" s="204">
        <v>1</v>
      </c>
      <c r="B11" s="271" t="s">
        <v>3012</v>
      </c>
      <c r="C11" s="206"/>
      <c r="D11" s="90"/>
      <c r="E11" s="90"/>
      <c r="F11" s="90"/>
      <c r="G11" s="90"/>
      <c r="H11" s="207"/>
      <c r="I11" s="205"/>
      <c r="J11" s="208"/>
      <c r="K11" s="520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20"/>
    </row>
    <row r="13" spans="1:11" ht="13.5" customHeight="1" x14ac:dyDescent="0.35">
      <c r="A13" s="209">
        <v>3</v>
      </c>
      <c r="B13" s="270" t="s">
        <v>3012</v>
      </c>
      <c r="C13" s="213"/>
      <c r="D13" s="214"/>
      <c r="E13" s="214"/>
      <c r="F13" s="214"/>
      <c r="G13" s="214"/>
      <c r="H13" s="215"/>
      <c r="I13" s="84"/>
      <c r="J13" s="212"/>
      <c r="K13" s="520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21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C90" sqref="C90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46" t="s">
        <v>2856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29"/>
    </row>
    <row r="2" spans="1:22" ht="25.5" customHeight="1" x14ac:dyDescent="0.4">
      <c r="A2" s="364" t="s">
        <v>2750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0"/>
    </row>
    <row r="3" spans="1:22" ht="12.75" customHeight="1" thickBot="1" x14ac:dyDescent="0.4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</row>
    <row r="4" spans="1:22" ht="15" customHeight="1" x14ac:dyDescent="0.35">
      <c r="A4" s="369" t="s">
        <v>65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537" t="s">
        <v>3003</v>
      </c>
    </row>
    <row r="5" spans="1:22" ht="41.25" customHeight="1" thickBot="1" x14ac:dyDescent="0.4">
      <c r="A5" s="535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50"/>
    </row>
    <row r="6" spans="1:22" ht="15" customHeight="1" thickBot="1" x14ac:dyDescent="0.4">
      <c r="A6" s="441" t="s">
        <v>2663</v>
      </c>
      <c r="B6" s="442"/>
      <c r="C6" s="443"/>
      <c r="D6" s="551">
        <f>datum</f>
        <v>45016</v>
      </c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3"/>
      <c r="V6" s="220"/>
    </row>
    <row r="7" spans="1:22" ht="54.75" customHeight="1" x14ac:dyDescent="0.35">
      <c r="A7" s="539" t="s">
        <v>2853</v>
      </c>
      <c r="B7" s="530" t="s">
        <v>48</v>
      </c>
      <c r="C7" s="548" t="s">
        <v>46</v>
      </c>
      <c r="D7" s="530" t="s">
        <v>45</v>
      </c>
      <c r="E7" s="530" t="s">
        <v>56</v>
      </c>
      <c r="F7" s="530" t="s">
        <v>55</v>
      </c>
      <c r="G7" s="530" t="s">
        <v>2651</v>
      </c>
      <c r="H7" s="530" t="s">
        <v>64</v>
      </c>
      <c r="I7" s="530" t="s">
        <v>626</v>
      </c>
      <c r="J7" s="530" t="s">
        <v>627</v>
      </c>
      <c r="K7" s="530" t="s">
        <v>628</v>
      </c>
      <c r="L7" s="530" t="s">
        <v>2726</v>
      </c>
      <c r="M7" s="530" t="s">
        <v>61</v>
      </c>
      <c r="N7" s="531" t="s">
        <v>2656</v>
      </c>
      <c r="O7" s="532"/>
      <c r="P7" s="531" t="s">
        <v>2940</v>
      </c>
      <c r="Q7" s="532"/>
      <c r="R7" s="530" t="s">
        <v>629</v>
      </c>
      <c r="S7" s="530" t="s">
        <v>2941</v>
      </c>
      <c r="T7" s="530" t="s">
        <v>630</v>
      </c>
      <c r="U7" s="530" t="s">
        <v>631</v>
      </c>
      <c r="V7" s="435" t="s">
        <v>63</v>
      </c>
    </row>
    <row r="8" spans="1:22" ht="63.75" customHeight="1" x14ac:dyDescent="0.35">
      <c r="A8" s="540"/>
      <c r="B8" s="529"/>
      <c r="C8" s="54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221" t="s">
        <v>2942</v>
      </c>
      <c r="O8" s="221" t="s">
        <v>2943</v>
      </c>
      <c r="P8" s="221" t="s">
        <v>2944</v>
      </c>
      <c r="Q8" s="221" t="s">
        <v>2945</v>
      </c>
      <c r="R8" s="529"/>
      <c r="S8" s="529"/>
      <c r="T8" s="529"/>
      <c r="U8" s="529"/>
      <c r="V8" s="436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6"/>
    </row>
    <row r="10" spans="1:22" x14ac:dyDescent="0.35">
      <c r="A10" s="224">
        <v>1</v>
      </c>
      <c r="B10" s="269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6"/>
    </row>
    <row r="11" spans="1:22" x14ac:dyDescent="0.35">
      <c r="A11" s="224">
        <v>2</v>
      </c>
      <c r="B11" s="269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6"/>
    </row>
    <row r="12" spans="1:22" x14ac:dyDescent="0.35">
      <c r="A12" s="225">
        <v>3</v>
      </c>
      <c r="B12" s="269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6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5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3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4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4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4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4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4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4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4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4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4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4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4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4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4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4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4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4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4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4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4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4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4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4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4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4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4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4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4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4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4"/>
    </row>
    <row r="44" spans="1:22" ht="16.5" customHeight="1" collapsed="1" x14ac:dyDescent="0.35">
      <c r="A44" s="369" t="s">
        <v>62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537" t="s">
        <v>2997</v>
      </c>
    </row>
    <row r="45" spans="1:22" ht="46.5" customHeight="1" thickBot="1" x14ac:dyDescent="0.4">
      <c r="A45" s="535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8"/>
    </row>
    <row r="46" spans="1:22" ht="55" customHeight="1" x14ac:dyDescent="0.35">
      <c r="A46" s="539" t="s">
        <v>57</v>
      </c>
      <c r="B46" s="530" t="s">
        <v>48</v>
      </c>
      <c r="C46" s="530" t="s">
        <v>46</v>
      </c>
      <c r="D46" s="530" t="s">
        <v>45</v>
      </c>
      <c r="E46" s="530" t="s">
        <v>56</v>
      </c>
      <c r="F46" s="530" t="s">
        <v>55</v>
      </c>
      <c r="G46" s="530" t="s">
        <v>624</v>
      </c>
      <c r="H46" s="528" t="s">
        <v>2947</v>
      </c>
      <c r="I46" s="527" t="s">
        <v>637</v>
      </c>
      <c r="J46" s="530" t="s">
        <v>636</v>
      </c>
      <c r="K46" s="530" t="s">
        <v>635</v>
      </c>
      <c r="L46" s="530" t="s">
        <v>634</v>
      </c>
      <c r="M46" s="530" t="s">
        <v>61</v>
      </c>
      <c r="N46" s="531" t="s">
        <v>2656</v>
      </c>
      <c r="O46" s="532"/>
      <c r="P46" s="531" t="s">
        <v>2940</v>
      </c>
      <c r="Q46" s="532"/>
      <c r="R46" s="530" t="s">
        <v>632</v>
      </c>
      <c r="S46" s="530" t="s">
        <v>2941</v>
      </c>
      <c r="T46" s="530" t="s">
        <v>633</v>
      </c>
      <c r="U46" s="530" t="s">
        <v>631</v>
      </c>
      <c r="V46" s="519" t="s">
        <v>2946</v>
      </c>
    </row>
    <row r="47" spans="1:22" ht="75" customHeight="1" x14ac:dyDescent="0.35">
      <c r="A47" s="540"/>
      <c r="B47" s="529"/>
      <c r="C47" s="529"/>
      <c r="D47" s="529"/>
      <c r="E47" s="529"/>
      <c r="F47" s="529"/>
      <c r="G47" s="529"/>
      <c r="H47" s="529"/>
      <c r="I47" s="389"/>
      <c r="J47" s="529"/>
      <c r="K47" s="529"/>
      <c r="L47" s="529"/>
      <c r="M47" s="529"/>
      <c r="N47" s="205" t="s">
        <v>2948</v>
      </c>
      <c r="O47" s="205" t="s">
        <v>2949</v>
      </c>
      <c r="P47" s="205" t="s">
        <v>2950</v>
      </c>
      <c r="Q47" s="205" t="s">
        <v>2951</v>
      </c>
      <c r="R47" s="529"/>
      <c r="S47" s="529"/>
      <c r="T47" s="529"/>
      <c r="U47" s="529"/>
      <c r="V47" s="541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41"/>
    </row>
    <row r="49" spans="1:22" x14ac:dyDescent="0.35">
      <c r="A49" s="224">
        <v>1</v>
      </c>
      <c r="B49" s="269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41"/>
    </row>
    <row r="50" spans="1:22" x14ac:dyDescent="0.35">
      <c r="A50" s="224">
        <v>2</v>
      </c>
      <c r="B50" s="269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41"/>
    </row>
    <row r="51" spans="1:22" x14ac:dyDescent="0.35">
      <c r="A51" s="225">
        <v>3</v>
      </c>
      <c r="B51" s="269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41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42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33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33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33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33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33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33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33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33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33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33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33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33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33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33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33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33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33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33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33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33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33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33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33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33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33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33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33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33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34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62" t="s">
        <v>2881</v>
      </c>
      <c r="B1" s="363"/>
      <c r="C1" s="363"/>
      <c r="D1" s="231"/>
    </row>
    <row r="2" spans="1:4" ht="17" x14ac:dyDescent="0.4">
      <c r="A2" s="364" t="s">
        <v>2854</v>
      </c>
      <c r="B2" s="365"/>
      <c r="C2" s="365"/>
      <c r="D2" s="559"/>
    </row>
    <row r="3" spans="1:4" ht="15" thickBot="1" x14ac:dyDescent="0.4">
      <c r="A3" s="366"/>
      <c r="B3" s="367"/>
      <c r="C3" s="367"/>
      <c r="D3" s="368"/>
    </row>
    <row r="4" spans="1:4" ht="20.149999999999999" customHeight="1" x14ac:dyDescent="0.35">
      <c r="A4" s="369" t="s">
        <v>2956</v>
      </c>
      <c r="B4" s="370"/>
      <c r="C4" s="554"/>
      <c r="D4" s="537" t="s">
        <v>3005</v>
      </c>
    </row>
    <row r="5" spans="1:4" ht="43.5" customHeight="1" thickBot="1" x14ac:dyDescent="0.4">
      <c r="A5" s="535"/>
      <c r="B5" s="536"/>
      <c r="C5" s="555"/>
      <c r="D5" s="538"/>
    </row>
    <row r="6" spans="1:4" ht="15" thickBot="1" x14ac:dyDescent="0.4">
      <c r="A6" s="232" t="s">
        <v>2663</v>
      </c>
      <c r="B6" s="233"/>
      <c r="C6" s="291">
        <f>datum</f>
        <v>45016</v>
      </c>
      <c r="D6" s="234"/>
    </row>
    <row r="7" spans="1:4" ht="46.5" customHeight="1" thickBot="1" x14ac:dyDescent="0.4">
      <c r="A7" s="556" t="s">
        <v>3007</v>
      </c>
      <c r="B7" s="557"/>
      <c r="C7" s="558"/>
      <c r="D7" s="129" t="s">
        <v>66</v>
      </c>
    </row>
    <row r="8" spans="1:4" x14ac:dyDescent="0.35">
      <c r="A8" s="566" t="s">
        <v>638</v>
      </c>
      <c r="B8" s="567"/>
      <c r="C8" s="567"/>
      <c r="D8" s="568"/>
    </row>
    <row r="9" spans="1:4" ht="15" customHeight="1" x14ac:dyDescent="0.35">
      <c r="A9" s="560" t="s">
        <v>2665</v>
      </c>
      <c r="B9" s="561"/>
      <c r="C9" s="561"/>
      <c r="D9" s="562"/>
    </row>
    <row r="10" spans="1:4" ht="15" customHeight="1" x14ac:dyDescent="0.35">
      <c r="A10" s="560" t="s">
        <v>2666</v>
      </c>
      <c r="B10" s="561"/>
      <c r="C10" s="561"/>
      <c r="D10" s="562"/>
    </row>
    <row r="11" spans="1:4" ht="15" customHeight="1" x14ac:dyDescent="0.35">
      <c r="A11" s="560" t="s">
        <v>2667</v>
      </c>
      <c r="B11" s="561"/>
      <c r="C11" s="561"/>
      <c r="D11" s="562"/>
    </row>
    <row r="12" spans="1:4" ht="15" customHeight="1" x14ac:dyDescent="0.35">
      <c r="A12" s="560" t="s">
        <v>2668</v>
      </c>
      <c r="B12" s="561"/>
      <c r="C12" s="561"/>
      <c r="D12" s="562"/>
    </row>
    <row r="13" spans="1:4" ht="15" customHeight="1" thickBot="1" x14ac:dyDescent="0.4">
      <c r="A13" s="563" t="s">
        <v>2669</v>
      </c>
      <c r="B13" s="564"/>
      <c r="C13" s="564"/>
      <c r="D13" s="565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62" t="s">
        <v>2882</v>
      </c>
      <c r="B1" s="363"/>
      <c r="C1" s="363"/>
      <c r="D1" s="29"/>
    </row>
    <row r="2" spans="1:4" ht="17" x14ac:dyDescent="0.4">
      <c r="A2" s="364" t="s">
        <v>2759</v>
      </c>
      <c r="B2" s="365"/>
      <c r="C2" s="365"/>
      <c r="D2" s="30"/>
    </row>
    <row r="3" spans="1:4" ht="15" thickBot="1" x14ac:dyDescent="0.4">
      <c r="A3" s="366"/>
      <c r="B3" s="367"/>
      <c r="C3" s="367"/>
      <c r="D3" s="368"/>
    </row>
    <row r="4" spans="1:4" x14ac:dyDescent="0.35">
      <c r="A4" s="369" t="s">
        <v>2956</v>
      </c>
      <c r="B4" s="370"/>
      <c r="C4" s="370"/>
      <c r="D4" s="537" t="s">
        <v>3003</v>
      </c>
    </row>
    <row r="5" spans="1:4" ht="28.5" customHeight="1" thickBot="1" x14ac:dyDescent="0.4">
      <c r="A5" s="371"/>
      <c r="B5" s="372"/>
      <c r="C5" s="372"/>
      <c r="D5" s="569"/>
    </row>
    <row r="6" spans="1:4" ht="15" thickBot="1" x14ac:dyDescent="0.4">
      <c r="A6" s="232" t="s">
        <v>2663</v>
      </c>
      <c r="B6" s="235"/>
      <c r="C6" s="291">
        <f>datum</f>
        <v>45016</v>
      </c>
      <c r="D6" s="234"/>
    </row>
    <row r="7" spans="1:4" ht="41.25" customHeight="1" thickBot="1" x14ac:dyDescent="0.4">
      <c r="A7" s="556" t="s">
        <v>3008</v>
      </c>
      <c r="B7" s="557"/>
      <c r="C7" s="558"/>
      <c r="D7" s="129" t="s">
        <v>67</v>
      </c>
    </row>
    <row r="8" spans="1:4" x14ac:dyDescent="0.35">
      <c r="A8" s="560" t="s">
        <v>638</v>
      </c>
      <c r="B8" s="561"/>
      <c r="C8" s="561"/>
      <c r="D8" s="562"/>
    </row>
    <row r="9" spans="1:4" ht="15" customHeight="1" x14ac:dyDescent="0.35">
      <c r="A9" s="560" t="s">
        <v>2665</v>
      </c>
      <c r="B9" s="561"/>
      <c r="C9" s="561"/>
      <c r="D9" s="562"/>
    </row>
    <row r="10" spans="1:4" x14ac:dyDescent="0.35">
      <c r="A10" s="560" t="s">
        <v>2666</v>
      </c>
      <c r="B10" s="561"/>
      <c r="C10" s="561"/>
      <c r="D10" s="562"/>
    </row>
    <row r="11" spans="1:4" x14ac:dyDescent="0.35">
      <c r="A11" s="560" t="s">
        <v>2667</v>
      </c>
      <c r="B11" s="561"/>
      <c r="C11" s="561"/>
      <c r="D11" s="562"/>
    </row>
    <row r="12" spans="1:4" x14ac:dyDescent="0.35">
      <c r="A12" s="560" t="s">
        <v>2668</v>
      </c>
      <c r="B12" s="561"/>
      <c r="C12" s="561"/>
      <c r="D12" s="562"/>
    </row>
    <row r="13" spans="1:4" ht="15" thickBot="1" x14ac:dyDescent="0.4">
      <c r="A13" s="563" t="s">
        <v>2669</v>
      </c>
      <c r="B13" s="564"/>
      <c r="C13" s="564"/>
      <c r="D13" s="565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tabSelected="1" view="pageBreakPreview" zoomScaleNormal="100" zoomScaleSheetLayoutView="100" workbookViewId="0">
      <selection activeCell="B21" sqref="B21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7" t="s">
        <v>2865</v>
      </c>
      <c r="B1" s="36"/>
      <c r="C1" s="28"/>
      <c r="D1" s="29"/>
    </row>
    <row r="2" spans="1:4" ht="17" x14ac:dyDescent="0.4">
      <c r="A2" s="268" t="s">
        <v>7</v>
      </c>
      <c r="B2" s="37"/>
      <c r="C2" s="27"/>
      <c r="D2" s="30"/>
    </row>
    <row r="3" spans="1:4" ht="15" thickBot="1" x14ac:dyDescent="0.4">
      <c r="A3" s="366"/>
      <c r="B3" s="367"/>
      <c r="C3" s="367"/>
      <c r="D3" s="368"/>
    </row>
    <row r="4" spans="1:4" ht="20.149999999999999" customHeight="1" x14ac:dyDescent="0.35">
      <c r="A4" s="369" t="s">
        <v>7</v>
      </c>
      <c r="B4" s="370"/>
      <c r="C4" s="524"/>
      <c r="D4" s="575"/>
    </row>
    <row r="5" spans="1:4" ht="34.5" customHeight="1" thickBot="1" x14ac:dyDescent="0.4">
      <c r="A5" s="576" t="s">
        <v>2998</v>
      </c>
      <c r="B5" s="577"/>
      <c r="C5" s="578"/>
      <c r="D5" s="579"/>
    </row>
    <row r="6" spans="1:4" ht="15" customHeight="1" thickBot="1" x14ac:dyDescent="0.4">
      <c r="A6" s="375" t="s">
        <v>2663</v>
      </c>
      <c r="B6" s="570"/>
      <c r="C6" s="573">
        <f>datum</f>
        <v>45016</v>
      </c>
      <c r="D6" s="574"/>
    </row>
    <row r="7" spans="1:4" ht="16.5" customHeight="1" thickBot="1" x14ac:dyDescent="0.4">
      <c r="A7" s="571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72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3051</v>
      </c>
      <c r="C9" s="6" t="s">
        <v>3052</v>
      </c>
      <c r="D9" s="6"/>
    </row>
    <row r="10" spans="1:4" ht="12" customHeight="1" x14ac:dyDescent="0.35">
      <c r="A10" s="5">
        <v>2</v>
      </c>
      <c r="B10" s="4" t="s">
        <v>3053</v>
      </c>
      <c r="C10" s="3" t="s">
        <v>3054</v>
      </c>
      <c r="D10" s="3"/>
    </row>
    <row r="11" spans="1:4" ht="12" customHeight="1" x14ac:dyDescent="0.35">
      <c r="A11" s="5">
        <v>3</v>
      </c>
      <c r="B11" s="4" t="s">
        <v>3055</v>
      </c>
      <c r="C11" s="3" t="s">
        <v>3056</v>
      </c>
      <c r="D11" s="3"/>
    </row>
    <row r="12" spans="1:4" ht="60.65" customHeight="1" x14ac:dyDescent="0.35">
      <c r="A12" s="292">
        <v>4</v>
      </c>
      <c r="B12" s="295" t="s">
        <v>3057</v>
      </c>
      <c r="C12" s="294"/>
      <c r="D12" s="294"/>
    </row>
    <row r="13" spans="1:4" ht="34.75" customHeight="1" x14ac:dyDescent="0.35">
      <c r="A13" s="292"/>
      <c r="B13" s="295" t="s">
        <v>3058</v>
      </c>
      <c r="C13" s="296" t="s">
        <v>3059</v>
      </c>
      <c r="D13" s="294"/>
    </row>
    <row r="14" spans="1:4" ht="16.25" customHeight="1" x14ac:dyDescent="0.35">
      <c r="A14" s="292"/>
      <c r="B14" s="293" t="s">
        <v>3060</v>
      </c>
      <c r="C14" s="294"/>
      <c r="D14" s="294"/>
    </row>
    <row r="15" spans="1:4" ht="15.65" customHeight="1" x14ac:dyDescent="0.35">
      <c r="A15" s="292"/>
      <c r="B15" s="293" t="s">
        <v>3061</v>
      </c>
      <c r="C15" s="294" t="s">
        <v>3062</v>
      </c>
      <c r="D15" s="294"/>
    </row>
    <row r="16" spans="1:4" ht="99" customHeight="1" x14ac:dyDescent="0.35">
      <c r="A16" s="292"/>
      <c r="B16" s="295" t="s">
        <v>3063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2023-06-27T13:50:27Z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